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240" yWindow="100" windowWidth="14800" windowHeight="8020"/>
  </bookViews>
  <sheets>
    <sheet name="2017-18" sheetId="1" r:id="rId1"/>
    <sheet name="2018-19" sheetId="2" r:id="rId2"/>
    <sheet name="2019-20" sheetId="3" r:id="rId3"/>
    <sheet name="2020-21" sheetId="4" r:id="rId4"/>
    <sheet name="2021-22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" i="1" l="1"/>
  <c r="S20" i="1"/>
  <c r="S23" i="1"/>
  <c r="S26" i="1"/>
  <c r="S27" i="1"/>
  <c r="T17" i="1"/>
  <c r="T20" i="1"/>
  <c r="T23" i="1"/>
  <c r="T26" i="1"/>
  <c r="T27" i="1"/>
  <c r="U17" i="1"/>
  <c r="U20" i="1"/>
  <c r="U23" i="1"/>
  <c r="U26" i="1"/>
  <c r="U27" i="1"/>
  <c r="V17" i="1"/>
  <c r="V20" i="1"/>
  <c r="V23" i="1"/>
  <c r="V26" i="1"/>
  <c r="V27" i="1"/>
  <c r="W17" i="1"/>
  <c r="W20" i="1"/>
  <c r="W23" i="1"/>
  <c r="W26" i="1"/>
  <c r="W27" i="1"/>
  <c r="X17" i="1"/>
  <c r="X20" i="1"/>
  <c r="X23" i="1"/>
  <c r="X26" i="1"/>
  <c r="X27" i="1"/>
  <c r="Z9" i="1"/>
  <c r="Z13" i="1"/>
  <c r="Z17" i="1"/>
  <c r="Z20" i="1"/>
  <c r="Z26" i="1"/>
  <c r="Z27" i="1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Z29" i="4"/>
  <c r="C29" i="4"/>
  <c r="Z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C26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Z20" i="4"/>
  <c r="C20" i="4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Z26" i="3"/>
  <c r="C26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Z20" i="3"/>
  <c r="C20" i="3"/>
  <c r="C23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Z29" i="5"/>
  <c r="C29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Z26" i="5"/>
  <c r="C26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Z20" i="5"/>
  <c r="C20" i="5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Z20" i="2"/>
  <c r="C20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Z26" i="2"/>
  <c r="C26" i="2"/>
  <c r="S17" i="2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C26" i="1"/>
  <c r="C23" i="2"/>
  <c r="D20" i="1"/>
  <c r="D9" i="1"/>
  <c r="D13" i="1"/>
  <c r="D17" i="1"/>
  <c r="D23" i="1"/>
  <c r="D27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R9" i="1"/>
  <c r="R13" i="1"/>
  <c r="R17" i="1"/>
  <c r="R23" i="1"/>
  <c r="R27" i="1"/>
  <c r="C20" i="1"/>
  <c r="S17" i="5"/>
  <c r="S23" i="5"/>
  <c r="S30" i="5"/>
  <c r="T17" i="5"/>
  <c r="U17" i="5"/>
  <c r="V17" i="5"/>
  <c r="W17" i="5"/>
  <c r="AA28" i="5"/>
  <c r="Y28" i="5"/>
  <c r="AA27" i="5"/>
  <c r="Y27" i="5"/>
  <c r="AA25" i="5"/>
  <c r="Y25" i="5"/>
  <c r="AA24" i="5"/>
  <c r="Y24" i="5"/>
  <c r="X23" i="5"/>
  <c r="W23" i="5"/>
  <c r="V23" i="5"/>
  <c r="U23" i="5"/>
  <c r="T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AA22" i="5"/>
  <c r="Y22" i="5"/>
  <c r="AA21" i="5"/>
  <c r="Y21" i="5"/>
  <c r="AA19" i="5"/>
  <c r="Y19" i="5"/>
  <c r="AA18" i="5"/>
  <c r="Y18" i="5"/>
  <c r="Z17" i="5"/>
  <c r="X17" i="5"/>
  <c r="W30" i="5"/>
  <c r="V30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AA16" i="5"/>
  <c r="Y16" i="5"/>
  <c r="AA15" i="5"/>
  <c r="Y15" i="5"/>
  <c r="AA14" i="5"/>
  <c r="Y14" i="5"/>
  <c r="Z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A12" i="5"/>
  <c r="Y12" i="5"/>
  <c r="AA11" i="5"/>
  <c r="Y11" i="5"/>
  <c r="AA10" i="5"/>
  <c r="Y10" i="5"/>
  <c r="Z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AA8" i="5"/>
  <c r="Y8" i="5"/>
  <c r="AA7" i="5"/>
  <c r="Y7" i="5"/>
  <c r="AA6" i="5"/>
  <c r="Y6" i="5"/>
  <c r="AA28" i="4"/>
  <c r="Y28" i="4"/>
  <c r="AB28" i="4"/>
  <c r="AA27" i="4"/>
  <c r="AA29" i="4"/>
  <c r="Y27" i="4"/>
  <c r="AA25" i="4"/>
  <c r="Y25" i="4"/>
  <c r="AA24" i="4"/>
  <c r="Y24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AA22" i="4"/>
  <c r="Y22" i="4"/>
  <c r="AA21" i="4"/>
  <c r="Y21" i="4"/>
  <c r="AA19" i="4"/>
  <c r="Y19" i="4"/>
  <c r="AA18" i="4"/>
  <c r="Y18" i="4"/>
  <c r="Z17" i="4"/>
  <c r="X17" i="4"/>
  <c r="X30" i="4"/>
  <c r="W17" i="4"/>
  <c r="W30" i="4"/>
  <c r="V17" i="4"/>
  <c r="V30" i="4"/>
  <c r="U17" i="4"/>
  <c r="U30" i="4"/>
  <c r="T17" i="4"/>
  <c r="T30" i="4"/>
  <c r="S17" i="4"/>
  <c r="S30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AA16" i="4"/>
  <c r="Y16" i="4"/>
  <c r="AA15" i="4"/>
  <c r="Y15" i="4"/>
  <c r="AA14" i="4"/>
  <c r="Y14" i="4"/>
  <c r="AB14" i="4"/>
  <c r="Z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A12" i="4"/>
  <c r="Y12" i="4"/>
  <c r="AA11" i="4"/>
  <c r="Y11" i="4"/>
  <c r="AA10" i="4"/>
  <c r="Y10" i="4"/>
  <c r="Z9" i="4"/>
  <c r="Z30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A8" i="4"/>
  <c r="Y8" i="4"/>
  <c r="AA7" i="4"/>
  <c r="Y7" i="4"/>
  <c r="AA6" i="4"/>
  <c r="Y6" i="4"/>
  <c r="AA25" i="3"/>
  <c r="Y25" i="3"/>
  <c r="AB25" i="3"/>
  <c r="AA24" i="3"/>
  <c r="Y24" i="3"/>
  <c r="X23" i="3"/>
  <c r="W23" i="3"/>
  <c r="V23" i="3"/>
  <c r="U23" i="3"/>
  <c r="T23" i="3"/>
  <c r="S23" i="3"/>
  <c r="R23" i="3"/>
  <c r="Q23" i="3"/>
  <c r="P23" i="3"/>
  <c r="P9" i="3"/>
  <c r="P13" i="3"/>
  <c r="P17" i="3"/>
  <c r="P27" i="3"/>
  <c r="O23" i="3"/>
  <c r="N23" i="3"/>
  <c r="M23" i="3"/>
  <c r="L23" i="3"/>
  <c r="L9" i="3"/>
  <c r="L13" i="3"/>
  <c r="L17" i="3"/>
  <c r="L27" i="3"/>
  <c r="K23" i="3"/>
  <c r="J23" i="3"/>
  <c r="I23" i="3"/>
  <c r="H23" i="3"/>
  <c r="H9" i="3"/>
  <c r="H13" i="3"/>
  <c r="H17" i="3"/>
  <c r="H27" i="3"/>
  <c r="G23" i="3"/>
  <c r="F23" i="3"/>
  <c r="E23" i="3"/>
  <c r="D23" i="3"/>
  <c r="D9" i="3"/>
  <c r="D13" i="3"/>
  <c r="D17" i="3"/>
  <c r="D27" i="3"/>
  <c r="C23" i="3"/>
  <c r="AA22" i="3"/>
  <c r="Y22" i="3"/>
  <c r="AA21" i="3"/>
  <c r="Y21" i="3"/>
  <c r="AA19" i="3"/>
  <c r="Y19" i="3"/>
  <c r="AA18" i="3"/>
  <c r="Y18" i="3"/>
  <c r="Z17" i="3"/>
  <c r="X17" i="3"/>
  <c r="W17" i="3"/>
  <c r="W27" i="3"/>
  <c r="V17" i="3"/>
  <c r="U17" i="3"/>
  <c r="U27" i="3"/>
  <c r="T17" i="3"/>
  <c r="S17" i="3"/>
  <c r="S27" i="3"/>
  <c r="R17" i="3"/>
  <c r="Q17" i="3"/>
  <c r="O17" i="3"/>
  <c r="N17" i="3"/>
  <c r="M17" i="3"/>
  <c r="K17" i="3"/>
  <c r="J17" i="3"/>
  <c r="I17" i="3"/>
  <c r="G17" i="3"/>
  <c r="F17" i="3"/>
  <c r="E17" i="3"/>
  <c r="C17" i="3"/>
  <c r="AA16" i="3"/>
  <c r="Y16" i="3"/>
  <c r="AA15" i="3"/>
  <c r="Y15" i="3"/>
  <c r="AA14" i="3"/>
  <c r="Y14" i="3"/>
  <c r="Z13" i="3"/>
  <c r="R13" i="3"/>
  <c r="Q13" i="3"/>
  <c r="O13" i="3"/>
  <c r="N13" i="3"/>
  <c r="M13" i="3"/>
  <c r="K13" i="3"/>
  <c r="J13" i="3"/>
  <c r="I13" i="3"/>
  <c r="G13" i="3"/>
  <c r="F13" i="3"/>
  <c r="E13" i="3"/>
  <c r="C13" i="3"/>
  <c r="AA12" i="3"/>
  <c r="Y12" i="3"/>
  <c r="AA11" i="3"/>
  <c r="Y11" i="3"/>
  <c r="AA10" i="3"/>
  <c r="Y10" i="3"/>
  <c r="Z9" i="3"/>
  <c r="Z27" i="3"/>
  <c r="R9" i="3"/>
  <c r="Q9" i="3"/>
  <c r="O9" i="3"/>
  <c r="N9" i="3"/>
  <c r="M9" i="3"/>
  <c r="K9" i="3"/>
  <c r="J9" i="3"/>
  <c r="I9" i="3"/>
  <c r="G9" i="3"/>
  <c r="F9" i="3"/>
  <c r="E9" i="3"/>
  <c r="C9" i="3"/>
  <c r="AA8" i="3"/>
  <c r="Y8" i="3"/>
  <c r="AA7" i="3"/>
  <c r="Y7" i="3"/>
  <c r="AA6" i="3"/>
  <c r="Y6" i="3"/>
  <c r="AA25" i="2"/>
  <c r="Y25" i="2"/>
  <c r="AA24" i="2"/>
  <c r="Y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A22" i="2"/>
  <c r="Y22" i="2"/>
  <c r="AA21" i="2"/>
  <c r="Y21" i="2"/>
  <c r="AA19" i="2"/>
  <c r="Y19" i="2"/>
  <c r="AA18" i="2"/>
  <c r="Y18" i="2"/>
  <c r="Z17" i="2"/>
  <c r="X17" i="2"/>
  <c r="W17" i="2"/>
  <c r="W27" i="2"/>
  <c r="V17" i="2"/>
  <c r="V27" i="2"/>
  <c r="U17" i="2"/>
  <c r="T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A16" i="2"/>
  <c r="Y16" i="2"/>
  <c r="AA15" i="2"/>
  <c r="Y15" i="2"/>
  <c r="AA14" i="2"/>
  <c r="Y14" i="2"/>
  <c r="Z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A12" i="2"/>
  <c r="Y12" i="2"/>
  <c r="AA11" i="2"/>
  <c r="Y11" i="2"/>
  <c r="AA10" i="2"/>
  <c r="Y10" i="2"/>
  <c r="Z9" i="2"/>
  <c r="Z27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A8" i="2"/>
  <c r="Y8" i="2"/>
  <c r="AA7" i="2"/>
  <c r="Y7" i="2"/>
  <c r="AA6" i="2"/>
  <c r="Y6" i="2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3" i="1"/>
  <c r="Q9" i="1"/>
  <c r="Q13" i="1"/>
  <c r="Q17" i="1"/>
  <c r="Q27" i="1"/>
  <c r="G9" i="1"/>
  <c r="G13" i="1"/>
  <c r="G17" i="1"/>
  <c r="G27" i="1"/>
  <c r="F9" i="1"/>
  <c r="F13" i="1"/>
  <c r="F17" i="1"/>
  <c r="F27" i="1"/>
  <c r="H9" i="1"/>
  <c r="H13" i="1"/>
  <c r="H17" i="1"/>
  <c r="H27" i="1"/>
  <c r="C9" i="1"/>
  <c r="C13" i="1"/>
  <c r="C17" i="1"/>
  <c r="C27" i="1"/>
  <c r="K9" i="1"/>
  <c r="K13" i="1"/>
  <c r="K17" i="1"/>
  <c r="K27" i="1"/>
  <c r="L9" i="1"/>
  <c r="L13" i="1"/>
  <c r="L17" i="1"/>
  <c r="L27" i="1"/>
  <c r="M9" i="1"/>
  <c r="M13" i="1"/>
  <c r="M17" i="1"/>
  <c r="M27" i="1"/>
  <c r="E9" i="1"/>
  <c r="E13" i="1"/>
  <c r="E17" i="1"/>
  <c r="E27" i="1"/>
  <c r="P9" i="1"/>
  <c r="P13" i="1"/>
  <c r="P17" i="1"/>
  <c r="P27" i="1"/>
  <c r="J9" i="1"/>
  <c r="J13" i="1"/>
  <c r="J17" i="1"/>
  <c r="J27" i="1"/>
  <c r="O9" i="1"/>
  <c r="O13" i="1"/>
  <c r="O17" i="1"/>
  <c r="O27" i="1"/>
  <c r="N9" i="1"/>
  <c r="N13" i="1"/>
  <c r="N17" i="1"/>
  <c r="N27" i="1"/>
  <c r="I9" i="1"/>
  <c r="I13" i="1"/>
  <c r="I17" i="1"/>
  <c r="I27" i="1"/>
  <c r="AB27" i="4"/>
  <c r="AB29" i="4"/>
  <c r="Y29" i="4"/>
  <c r="AA26" i="4"/>
  <c r="AB25" i="4"/>
  <c r="AB24" i="4"/>
  <c r="Y26" i="4"/>
  <c r="AA23" i="4"/>
  <c r="AB22" i="4"/>
  <c r="AB21" i="4"/>
  <c r="Y23" i="4"/>
  <c r="AA20" i="4"/>
  <c r="AB19" i="4"/>
  <c r="Y20" i="4"/>
  <c r="AB18" i="4"/>
  <c r="AB20" i="4"/>
  <c r="P30" i="4"/>
  <c r="M30" i="4"/>
  <c r="L30" i="4"/>
  <c r="H30" i="4"/>
  <c r="AB12" i="4"/>
  <c r="AB11" i="4"/>
  <c r="AA13" i="4"/>
  <c r="Y13" i="4"/>
  <c r="AB10" i="4"/>
  <c r="R30" i="4"/>
  <c r="N30" i="4"/>
  <c r="F30" i="4"/>
  <c r="AA9" i="4"/>
  <c r="AB8" i="4"/>
  <c r="AB7" i="4"/>
  <c r="AB6" i="4"/>
  <c r="Q30" i="4"/>
  <c r="O30" i="4"/>
  <c r="K30" i="4"/>
  <c r="J30" i="4"/>
  <c r="I30" i="4"/>
  <c r="G30" i="4"/>
  <c r="Y17" i="4"/>
  <c r="E30" i="4"/>
  <c r="AB15" i="4"/>
  <c r="C30" i="4"/>
  <c r="AB16" i="4"/>
  <c r="F27" i="3"/>
  <c r="T27" i="3"/>
  <c r="X27" i="3"/>
  <c r="I27" i="3"/>
  <c r="M27" i="3"/>
  <c r="Q27" i="3"/>
  <c r="V27" i="3"/>
  <c r="C27" i="3"/>
  <c r="G27" i="3"/>
  <c r="K27" i="3"/>
  <c r="O27" i="3"/>
  <c r="J27" i="3"/>
  <c r="N27" i="3"/>
  <c r="R27" i="3"/>
  <c r="H27" i="2"/>
  <c r="U27" i="2"/>
  <c r="G27" i="2"/>
  <c r="K27" i="2"/>
  <c r="O27" i="2"/>
  <c r="T27" i="2"/>
  <c r="X27" i="2"/>
  <c r="F27" i="2"/>
  <c r="J27" i="2"/>
  <c r="N27" i="2"/>
  <c r="R27" i="2"/>
  <c r="S27" i="2"/>
  <c r="E27" i="2"/>
  <c r="I27" i="2"/>
  <c r="M27" i="2"/>
  <c r="Q27" i="2"/>
  <c r="D27" i="2"/>
  <c r="L27" i="2"/>
  <c r="P27" i="2"/>
  <c r="C27" i="2"/>
  <c r="J30" i="5"/>
  <c r="X30" i="5"/>
  <c r="Z30" i="5"/>
  <c r="T30" i="5"/>
  <c r="U30" i="5"/>
  <c r="AA17" i="4"/>
  <c r="AB17" i="4"/>
  <c r="AA26" i="3"/>
  <c r="AB24" i="3"/>
  <c r="Y26" i="3"/>
  <c r="Y23" i="3"/>
  <c r="E27" i="3"/>
  <c r="AA20" i="3"/>
  <c r="AB18" i="3"/>
  <c r="Y20" i="3"/>
  <c r="AB21" i="3"/>
  <c r="AB22" i="3"/>
  <c r="AA23" i="3"/>
  <c r="AB19" i="3"/>
  <c r="AB16" i="3"/>
  <c r="AB15" i="3"/>
  <c r="AA17" i="3"/>
  <c r="Y17" i="3"/>
  <c r="AB14" i="3"/>
  <c r="Y13" i="3"/>
  <c r="AA13" i="3"/>
  <c r="AB10" i="3"/>
  <c r="AB12" i="3"/>
  <c r="AB11" i="3"/>
  <c r="AB8" i="3"/>
  <c r="AB7" i="3"/>
  <c r="Y9" i="5"/>
  <c r="AB7" i="5"/>
  <c r="AB6" i="5"/>
  <c r="AA9" i="5"/>
  <c r="AB8" i="5"/>
  <c r="N30" i="5"/>
  <c r="AB12" i="5"/>
  <c r="G30" i="5"/>
  <c r="AB11" i="5"/>
  <c r="Y13" i="5"/>
  <c r="O30" i="5"/>
  <c r="K30" i="5"/>
  <c r="AA13" i="5"/>
  <c r="AB10" i="5"/>
  <c r="R30" i="5"/>
  <c r="H30" i="5"/>
  <c r="F30" i="5"/>
  <c r="AB14" i="5"/>
  <c r="AB15" i="5"/>
  <c r="Q30" i="5"/>
  <c r="P30" i="5"/>
  <c r="M30" i="5"/>
  <c r="L30" i="5"/>
  <c r="I30" i="5"/>
  <c r="E30" i="5"/>
  <c r="Y17" i="5"/>
  <c r="AA17" i="5"/>
  <c r="C30" i="5"/>
  <c r="AB16" i="5"/>
  <c r="AA20" i="5"/>
  <c r="AB19" i="5"/>
  <c r="AB18" i="5"/>
  <c r="Y20" i="5"/>
  <c r="Y23" i="5"/>
  <c r="AA23" i="5"/>
  <c r="AB21" i="5"/>
  <c r="AB22" i="5"/>
  <c r="AB25" i="5"/>
  <c r="AA26" i="5"/>
  <c r="AB24" i="5"/>
  <c r="Y26" i="5"/>
  <c r="AA29" i="5"/>
  <c r="AB28" i="5"/>
  <c r="AB27" i="5"/>
  <c r="Y29" i="5"/>
  <c r="Y9" i="3"/>
  <c r="AB6" i="3"/>
  <c r="AA9" i="3"/>
  <c r="AB22" i="2"/>
  <c r="AA23" i="2"/>
  <c r="Y23" i="2"/>
  <c r="Y26" i="2"/>
  <c r="AA26" i="2"/>
  <c r="AB25" i="2"/>
  <c r="AA20" i="2"/>
  <c r="AB21" i="2"/>
  <c r="AB24" i="2"/>
  <c r="Y20" i="2"/>
  <c r="AB19" i="2"/>
  <c r="AB18" i="2"/>
  <c r="AB15" i="2"/>
  <c r="AA17" i="2"/>
  <c r="AB12" i="2"/>
  <c r="AB11" i="2"/>
  <c r="AB10" i="2"/>
  <c r="AB7" i="2"/>
  <c r="AB6" i="2"/>
  <c r="D30" i="5"/>
  <c r="Y9" i="4"/>
  <c r="D30" i="4"/>
  <c r="AB16" i="2"/>
  <c r="AB14" i="2"/>
  <c r="Y17" i="2"/>
  <c r="AA13" i="2"/>
  <c r="Y13" i="2"/>
  <c r="AB8" i="2"/>
  <c r="AA9" i="2"/>
  <c r="Y9" i="2"/>
  <c r="AA7" i="1"/>
  <c r="AA8" i="1"/>
  <c r="AA10" i="1"/>
  <c r="AA11" i="1"/>
  <c r="AA12" i="1"/>
  <c r="AA14" i="1"/>
  <c r="AA15" i="1"/>
  <c r="AA16" i="1"/>
  <c r="AA18" i="1"/>
  <c r="AA19" i="1"/>
  <c r="AA21" i="1"/>
  <c r="AA22" i="1"/>
  <c r="AA23" i="1"/>
  <c r="AA24" i="1"/>
  <c r="AA25" i="1"/>
  <c r="Y10" i="1"/>
  <c r="Y11" i="1"/>
  <c r="Y12" i="1"/>
  <c r="Y14" i="1"/>
  <c r="Y15" i="1"/>
  <c r="Y16" i="1"/>
  <c r="Y18" i="1"/>
  <c r="Y19" i="1"/>
  <c r="Y21" i="1"/>
  <c r="Y22" i="1"/>
  <c r="Y23" i="1"/>
  <c r="Y24" i="1"/>
  <c r="Y25" i="1"/>
  <c r="Y26" i="1"/>
  <c r="AB25" i="1"/>
  <c r="AB22" i="1"/>
  <c r="AA20" i="1"/>
  <c r="AB19" i="1"/>
  <c r="Y20" i="1"/>
  <c r="AA26" i="1"/>
  <c r="AB24" i="1"/>
  <c r="AB21" i="1"/>
  <c r="AB18" i="1"/>
  <c r="AB26" i="4"/>
  <c r="AB23" i="4"/>
  <c r="AB13" i="4"/>
  <c r="AB9" i="4"/>
  <c r="AA30" i="4"/>
  <c r="Y30" i="4"/>
  <c r="Y30" i="5"/>
  <c r="AB26" i="3"/>
  <c r="Y27" i="3"/>
  <c r="AB23" i="3"/>
  <c r="AA27" i="3"/>
  <c r="AB20" i="3"/>
  <c r="AB17" i="3"/>
  <c r="AB13" i="3"/>
  <c r="AB9" i="5"/>
  <c r="AB13" i="5"/>
  <c r="AA30" i="5"/>
  <c r="AB17" i="5"/>
  <c r="AB20" i="5"/>
  <c r="AB23" i="5"/>
  <c r="AB26" i="5"/>
  <c r="AB29" i="5"/>
  <c r="AB9" i="3"/>
  <c r="AB23" i="2"/>
  <c r="AA27" i="2"/>
  <c r="Y27" i="2"/>
  <c r="AB20" i="2"/>
  <c r="AB26" i="2"/>
  <c r="AB17" i="2"/>
  <c r="AB13" i="2"/>
  <c r="AB9" i="2"/>
  <c r="AB23" i="1"/>
  <c r="AB16" i="1"/>
  <c r="AB15" i="1"/>
  <c r="AB14" i="1"/>
  <c r="AB12" i="1"/>
  <c r="AB11" i="1"/>
  <c r="AB10" i="1"/>
  <c r="Y7" i="1"/>
  <c r="AB7" i="1"/>
  <c r="Y8" i="1"/>
  <c r="AB8" i="1"/>
  <c r="Y9" i="1"/>
  <c r="Y13" i="1"/>
  <c r="Y17" i="1"/>
  <c r="Y27" i="1"/>
  <c r="AB26" i="1"/>
  <c r="AA9" i="1"/>
  <c r="AA13" i="1"/>
  <c r="AA17" i="1"/>
  <c r="AA27" i="1"/>
  <c r="AB20" i="1"/>
  <c r="AB30" i="4"/>
  <c r="AB27" i="3"/>
  <c r="AB30" i="5"/>
  <c r="AB27" i="2"/>
  <c r="Y6" i="1"/>
  <c r="AA6" i="1"/>
  <c r="AB9" i="1"/>
  <c r="AB13" i="1"/>
  <c r="AB17" i="1"/>
  <c r="AB27" i="1"/>
  <c r="AB6" i="1"/>
</calcChain>
</file>

<file path=xl/sharedStrings.xml><?xml version="1.0" encoding="utf-8"?>
<sst xmlns="http://schemas.openxmlformats.org/spreadsheetml/2006/main" count="319" uniqueCount="47">
  <si>
    <t xml:space="preserve">COURSE </t>
  </si>
  <si>
    <t xml:space="preserve">SC </t>
  </si>
  <si>
    <t xml:space="preserve">ST </t>
  </si>
  <si>
    <t>2A</t>
  </si>
  <si>
    <t>2B</t>
  </si>
  <si>
    <t>3A</t>
  </si>
  <si>
    <t>3B</t>
  </si>
  <si>
    <t>GM</t>
  </si>
  <si>
    <t>MINORITIES</t>
  </si>
  <si>
    <t>PH</t>
  </si>
  <si>
    <t>TOTAL</t>
  </si>
  <si>
    <t>GRAND TOTAL</t>
  </si>
  <si>
    <t xml:space="preserve">OTHERS </t>
  </si>
  <si>
    <t>B</t>
  </si>
  <si>
    <t>G</t>
  </si>
  <si>
    <t>SL.NO</t>
  </si>
  <si>
    <t>I B.SC.</t>
  </si>
  <si>
    <t>II B.SC.</t>
  </si>
  <si>
    <t>B-BOYS</t>
  </si>
  <si>
    <t>G-GIRLS</t>
  </si>
  <si>
    <t>III.B.SC.</t>
  </si>
  <si>
    <t>I BCA.</t>
  </si>
  <si>
    <t>II BCA.</t>
  </si>
  <si>
    <t>CI</t>
  </si>
  <si>
    <t>GRAND TOTAL (SL NO. 1+2+3+4)</t>
  </si>
  <si>
    <t>III BCA.</t>
  </si>
  <si>
    <t>I  HONS.</t>
  </si>
  <si>
    <t>II  HONS.</t>
  </si>
  <si>
    <t>III HONS.</t>
  </si>
  <si>
    <t>Phone number:08182-240435, principal number:9448407129</t>
  </si>
  <si>
    <t>COLLEGE NAME: SAHYADRI SCIENCE COLLEGE - 2017-18</t>
  </si>
  <si>
    <t xml:space="preserve">alloted seat matrix college code: 191 </t>
  </si>
  <si>
    <t>I M.Sc GC</t>
  </si>
  <si>
    <t>II M.Sc GC</t>
  </si>
  <si>
    <t>I M.Sc IC</t>
  </si>
  <si>
    <t>II M.Sc IC</t>
  </si>
  <si>
    <t>I M.Sc BT</t>
  </si>
  <si>
    <t>II M.Sc BT</t>
  </si>
  <si>
    <t>I M.Sc MB</t>
  </si>
  <si>
    <t>II M.Sc MB</t>
  </si>
  <si>
    <t>COLLEGE NAME: SAHYADRI SCIENCE COLLEGE - 2018-19</t>
  </si>
  <si>
    <t>COLLEGE NAME: SAHYADRI SCIENCE COLLEGE - 2019-20</t>
  </si>
  <si>
    <t>COLLEGE NAME: SAHYADRI SCIENCE COLLEGE - 2020-21</t>
  </si>
  <si>
    <t>COLLEGE NAME: SAHYADRI SCIENCE COLLEGE - 2021-22</t>
  </si>
  <si>
    <t>I M.Sc PH</t>
  </si>
  <si>
    <t>II M.Sc PH</t>
  </si>
  <si>
    <t>IV HONS.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</si>
</sst>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topLeftCell="A10" workbookViewId="0">
      <selection activeCell="H31" sqref="H31"/>
    </sheetView>
  </sheetViews>
  <sheetFormatPr baseColWidth="10" defaultColWidth="8.83203125" defaultRowHeight="14" x14ac:dyDescent="0"/>
  <cols>
    <col min="1" max="1" width="3.5" style="1" customWidth="1"/>
    <col min="2" max="2" width="11.1640625" style="3" customWidth="1"/>
    <col min="3" max="3" width="4.5" style="3" customWidth="1"/>
    <col min="4" max="4" width="3.83203125" style="3" customWidth="1"/>
    <col min="5" max="5" width="4.33203125" style="3" customWidth="1"/>
    <col min="6" max="7" width="4.1640625" style="3" customWidth="1"/>
    <col min="8" max="8" width="4.5" style="3" customWidth="1"/>
    <col min="9" max="9" width="4.33203125" style="3" customWidth="1"/>
    <col min="10" max="12" width="4.5" style="3" customWidth="1"/>
    <col min="13" max="14" width="4.33203125" style="3" customWidth="1"/>
    <col min="15" max="15" width="4" style="3" customWidth="1"/>
    <col min="16" max="17" width="4.5" style="3" customWidth="1"/>
    <col min="18" max="18" width="4.1640625" style="3" customWidth="1"/>
    <col min="19" max="20" width="4.33203125" style="3" customWidth="1"/>
    <col min="21" max="21" width="3.33203125" style="3" customWidth="1"/>
    <col min="22" max="22" width="3.1640625" style="3" customWidth="1"/>
    <col min="23" max="24" width="4" style="3" customWidth="1"/>
    <col min="25" max="25" width="5.6640625" style="3" customWidth="1"/>
    <col min="26" max="26" width="0.1640625" style="3" hidden="1" customWidth="1"/>
    <col min="27" max="27" width="4.6640625" style="3" customWidth="1"/>
    <col min="28" max="28" width="7.33203125" style="3" customWidth="1"/>
    <col min="29" max="16384" width="8.83203125" style="3"/>
  </cols>
  <sheetData>
    <row r="1" spans="1:32" ht="2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4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3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2" s="2" customFormat="1" ht="45" customHeight="1">
      <c r="A4" s="10" t="s">
        <v>15</v>
      </c>
      <c r="B4" s="11" t="s">
        <v>0</v>
      </c>
      <c r="C4" s="31" t="s">
        <v>1</v>
      </c>
      <c r="D4" s="31"/>
      <c r="E4" s="31" t="s">
        <v>2</v>
      </c>
      <c r="F4" s="31"/>
      <c r="G4" s="31" t="s">
        <v>23</v>
      </c>
      <c r="H4" s="31"/>
      <c r="I4" s="31" t="s">
        <v>3</v>
      </c>
      <c r="J4" s="31"/>
      <c r="K4" s="31" t="s">
        <v>4</v>
      </c>
      <c r="L4" s="31"/>
      <c r="M4" s="31" t="s">
        <v>5</v>
      </c>
      <c r="N4" s="31"/>
      <c r="O4" s="42" t="s">
        <v>6</v>
      </c>
      <c r="P4" s="42"/>
      <c r="Q4" s="31" t="s">
        <v>7</v>
      </c>
      <c r="R4" s="31"/>
      <c r="S4" s="42" t="s">
        <v>8</v>
      </c>
      <c r="T4" s="42"/>
      <c r="U4" s="31" t="s">
        <v>9</v>
      </c>
      <c r="V4" s="31"/>
      <c r="W4" s="42" t="s">
        <v>12</v>
      </c>
      <c r="X4" s="42"/>
      <c r="Y4" s="31" t="s">
        <v>10</v>
      </c>
      <c r="Z4" s="31"/>
      <c r="AA4" s="31"/>
      <c r="AB4" s="41" t="s">
        <v>11</v>
      </c>
    </row>
    <row r="5" spans="1:32" s="1" customFormat="1">
      <c r="A5" s="12"/>
      <c r="B5" s="12"/>
      <c r="C5" s="15" t="s">
        <v>13</v>
      </c>
      <c r="D5" s="15" t="s">
        <v>14</v>
      </c>
      <c r="E5" s="15" t="s">
        <v>13</v>
      </c>
      <c r="F5" s="15" t="s">
        <v>14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13</v>
      </c>
      <c r="T5" s="15" t="s">
        <v>14</v>
      </c>
      <c r="U5" s="15" t="s">
        <v>13</v>
      </c>
      <c r="V5" s="15" t="s">
        <v>14</v>
      </c>
      <c r="W5" s="15" t="s">
        <v>13</v>
      </c>
      <c r="X5" s="15" t="s">
        <v>14</v>
      </c>
      <c r="Y5" s="15" t="s">
        <v>13</v>
      </c>
      <c r="Z5" s="15"/>
      <c r="AA5" s="15" t="s">
        <v>14</v>
      </c>
      <c r="AB5" s="41"/>
    </row>
    <row r="6" spans="1:32">
      <c r="A6" s="31">
        <v>1</v>
      </c>
      <c r="B6" s="4" t="s">
        <v>16</v>
      </c>
      <c r="C6" s="5">
        <v>50</v>
      </c>
      <c r="D6" s="5">
        <v>63</v>
      </c>
      <c r="E6" s="5">
        <v>12</v>
      </c>
      <c r="F6" s="5">
        <v>19</v>
      </c>
      <c r="G6" s="5">
        <v>15</v>
      </c>
      <c r="H6" s="5">
        <v>23</v>
      </c>
      <c r="I6" s="5">
        <v>43</v>
      </c>
      <c r="J6" s="5">
        <v>70</v>
      </c>
      <c r="K6" s="5">
        <v>11</v>
      </c>
      <c r="L6" s="5">
        <v>26</v>
      </c>
      <c r="M6" s="5">
        <v>12</v>
      </c>
      <c r="N6" s="5">
        <v>28</v>
      </c>
      <c r="O6" s="5">
        <v>22</v>
      </c>
      <c r="P6" s="5">
        <v>41</v>
      </c>
      <c r="Q6" s="5">
        <v>160</v>
      </c>
      <c r="R6" s="5">
        <v>281</v>
      </c>
      <c r="S6" s="5"/>
      <c r="T6" s="5"/>
      <c r="U6" s="5"/>
      <c r="V6" s="5"/>
      <c r="W6" s="5"/>
      <c r="X6" s="5"/>
      <c r="Y6" s="5">
        <f>SUM(C6,E6,G6,I6,K6,M6,O6,Q6,S6,U6,W6)</f>
        <v>325</v>
      </c>
      <c r="Z6" s="5"/>
      <c r="AA6" s="5">
        <f>SUM(D6,F6,H6,J6,L6,N6,P6,R6)</f>
        <v>551</v>
      </c>
      <c r="AB6" s="5">
        <f>SUM(Y6:AA6)</f>
        <v>876</v>
      </c>
    </row>
    <row r="7" spans="1:32">
      <c r="A7" s="31"/>
      <c r="B7" s="4" t="s">
        <v>17</v>
      </c>
      <c r="C7" s="5">
        <v>10</v>
      </c>
      <c r="D7" s="5">
        <v>16</v>
      </c>
      <c r="E7" s="5">
        <v>2</v>
      </c>
      <c r="F7" s="5">
        <v>5</v>
      </c>
      <c r="G7" s="5">
        <v>6</v>
      </c>
      <c r="H7" s="5">
        <v>7</v>
      </c>
      <c r="I7" s="5">
        <v>15</v>
      </c>
      <c r="J7" s="5">
        <v>50</v>
      </c>
      <c r="K7" s="5">
        <v>8</v>
      </c>
      <c r="L7" s="5">
        <v>13</v>
      </c>
      <c r="M7" s="5">
        <v>9</v>
      </c>
      <c r="N7" s="5">
        <v>8</v>
      </c>
      <c r="O7" s="5">
        <v>9</v>
      </c>
      <c r="P7" s="5">
        <v>16</v>
      </c>
      <c r="Q7" s="5">
        <v>92</v>
      </c>
      <c r="R7" s="5">
        <v>138</v>
      </c>
      <c r="S7" s="5"/>
      <c r="T7" s="5"/>
      <c r="U7" s="5"/>
      <c r="V7" s="5"/>
      <c r="W7" s="5"/>
      <c r="X7" s="5"/>
      <c r="Y7" s="5">
        <f t="shared" ref="Y7:Y8" si="0">SUM(C7,E7,G7,I7,K7,M7,O7,Q7,S7,U7,W7)</f>
        <v>151</v>
      </c>
      <c r="Z7" s="7"/>
      <c r="AA7" s="5">
        <f t="shared" ref="AA7:AA25" si="1">SUM(D7,F7,H7,J7,L7,N7,P7,R7)</f>
        <v>253</v>
      </c>
      <c r="AB7" s="5">
        <f t="shared" ref="AB7:AB25" si="2">SUM(Y7:AA7)</f>
        <v>404</v>
      </c>
    </row>
    <row r="8" spans="1:32">
      <c r="A8" s="31"/>
      <c r="B8" s="4" t="s">
        <v>20</v>
      </c>
      <c r="C8" s="5">
        <v>10</v>
      </c>
      <c r="D8" s="5">
        <v>12</v>
      </c>
      <c r="E8" s="5">
        <v>10</v>
      </c>
      <c r="F8" s="5">
        <v>8</v>
      </c>
      <c r="G8" s="5">
        <v>9</v>
      </c>
      <c r="H8" s="5">
        <v>11</v>
      </c>
      <c r="I8" s="5">
        <v>23</v>
      </c>
      <c r="J8" s="5">
        <v>48</v>
      </c>
      <c r="K8" s="5">
        <v>10</v>
      </c>
      <c r="L8" s="5">
        <v>14</v>
      </c>
      <c r="M8" s="5">
        <v>12</v>
      </c>
      <c r="N8" s="5">
        <v>14</v>
      </c>
      <c r="O8" s="5">
        <v>28</v>
      </c>
      <c r="P8" s="5">
        <v>30</v>
      </c>
      <c r="Q8" s="5">
        <v>101</v>
      </c>
      <c r="R8" s="5">
        <v>142</v>
      </c>
      <c r="S8" s="5"/>
      <c r="T8" s="5"/>
      <c r="U8" s="5"/>
      <c r="V8" s="5"/>
      <c r="W8" s="5"/>
      <c r="X8" s="5"/>
      <c r="Y8" s="5">
        <f t="shared" si="0"/>
        <v>203</v>
      </c>
      <c r="Z8" s="7"/>
      <c r="AA8" s="5">
        <f t="shared" si="1"/>
        <v>279</v>
      </c>
      <c r="AB8" s="5">
        <f t="shared" si="2"/>
        <v>482</v>
      </c>
    </row>
    <row r="9" spans="1:32" s="1" customFormat="1">
      <c r="A9" s="33" t="s">
        <v>10</v>
      </c>
      <c r="B9" s="33"/>
      <c r="C9" s="9">
        <f>SUM(C6:C8)</f>
        <v>70</v>
      </c>
      <c r="D9" s="9">
        <f>SUM(D6:D8)</f>
        <v>91</v>
      </c>
      <c r="E9" s="9">
        <f t="shared" ref="E9:Z9" si="3">SUM(E6:E8)</f>
        <v>24</v>
      </c>
      <c r="F9" s="9">
        <f t="shared" si="3"/>
        <v>32</v>
      </c>
      <c r="G9" s="9">
        <f t="shared" si="3"/>
        <v>30</v>
      </c>
      <c r="H9" s="9">
        <f t="shared" si="3"/>
        <v>41</v>
      </c>
      <c r="I9" s="9">
        <f t="shared" si="3"/>
        <v>81</v>
      </c>
      <c r="J9" s="9">
        <f t="shared" si="3"/>
        <v>168</v>
      </c>
      <c r="K9" s="9">
        <f t="shared" si="3"/>
        <v>29</v>
      </c>
      <c r="L9" s="9">
        <f t="shared" si="3"/>
        <v>53</v>
      </c>
      <c r="M9" s="9">
        <f t="shared" si="3"/>
        <v>33</v>
      </c>
      <c r="N9" s="9">
        <f t="shared" si="3"/>
        <v>50</v>
      </c>
      <c r="O9" s="9">
        <f t="shared" si="3"/>
        <v>59</v>
      </c>
      <c r="P9" s="9">
        <f t="shared" si="3"/>
        <v>87</v>
      </c>
      <c r="Q9" s="9">
        <f t="shared" si="3"/>
        <v>353</v>
      </c>
      <c r="R9" s="9">
        <f t="shared" si="3"/>
        <v>561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f t="shared" ref="Y9:Y25" si="4">SUM(C9,E9,G9,I9,K9,M9,O9,Q9,S9,U9,W9)</f>
        <v>679</v>
      </c>
      <c r="Z9" s="9">
        <f t="shared" si="3"/>
        <v>0</v>
      </c>
      <c r="AA9" s="5">
        <f t="shared" si="1"/>
        <v>1083</v>
      </c>
      <c r="AB9" s="5">
        <f t="shared" si="2"/>
        <v>1762</v>
      </c>
    </row>
    <row r="10" spans="1:32">
      <c r="A10" s="31">
        <v>2</v>
      </c>
      <c r="B10" s="4" t="s">
        <v>21</v>
      </c>
      <c r="C10" s="5">
        <v>1</v>
      </c>
      <c r="D10" s="5">
        <v>6</v>
      </c>
      <c r="E10" s="5">
        <v>0</v>
      </c>
      <c r="F10" s="5">
        <v>0</v>
      </c>
      <c r="G10" s="17">
        <v>3</v>
      </c>
      <c r="H10" s="5">
        <v>3</v>
      </c>
      <c r="I10" s="5">
        <v>7</v>
      </c>
      <c r="J10" s="5">
        <v>8</v>
      </c>
      <c r="K10" s="5">
        <v>2</v>
      </c>
      <c r="L10" s="5">
        <v>3</v>
      </c>
      <c r="M10" s="5">
        <v>2</v>
      </c>
      <c r="N10" s="5">
        <v>3</v>
      </c>
      <c r="O10" s="5">
        <v>4</v>
      </c>
      <c r="P10" s="5">
        <v>3</v>
      </c>
      <c r="Q10" s="5">
        <v>17</v>
      </c>
      <c r="R10" s="5">
        <v>15</v>
      </c>
      <c r="S10" s="5"/>
      <c r="T10" s="5"/>
      <c r="U10" s="5"/>
      <c r="V10" s="5"/>
      <c r="W10" s="5"/>
      <c r="X10" s="5"/>
      <c r="Y10" s="16">
        <f t="shared" si="4"/>
        <v>36</v>
      </c>
      <c r="Z10" s="5"/>
      <c r="AA10" s="5">
        <f t="shared" si="1"/>
        <v>41</v>
      </c>
      <c r="AB10" s="5">
        <f t="shared" si="2"/>
        <v>77</v>
      </c>
    </row>
    <row r="11" spans="1:32">
      <c r="A11" s="31"/>
      <c r="B11" s="4" t="s">
        <v>22</v>
      </c>
      <c r="C11" s="5">
        <v>2</v>
      </c>
      <c r="D11" s="5">
        <v>3</v>
      </c>
      <c r="E11" s="5">
        <v>0</v>
      </c>
      <c r="F11" s="5">
        <v>0</v>
      </c>
      <c r="G11" s="5">
        <v>0</v>
      </c>
      <c r="H11" s="5">
        <v>2</v>
      </c>
      <c r="I11" s="5">
        <v>5</v>
      </c>
      <c r="J11" s="5">
        <v>4</v>
      </c>
      <c r="K11" s="5">
        <v>1</v>
      </c>
      <c r="L11" s="5">
        <v>1</v>
      </c>
      <c r="M11" s="5">
        <v>0</v>
      </c>
      <c r="N11" s="5">
        <v>4</v>
      </c>
      <c r="O11" s="5">
        <v>3</v>
      </c>
      <c r="P11" s="5">
        <v>5</v>
      </c>
      <c r="Q11" s="5">
        <v>13</v>
      </c>
      <c r="R11" s="5">
        <v>15</v>
      </c>
      <c r="S11" s="5"/>
      <c r="T11" s="5"/>
      <c r="U11" s="5"/>
      <c r="V11" s="5"/>
      <c r="W11" s="5"/>
      <c r="X11" s="5"/>
      <c r="Y11" s="16">
        <f t="shared" si="4"/>
        <v>24</v>
      </c>
      <c r="Z11" s="7"/>
      <c r="AA11" s="5">
        <f t="shared" si="1"/>
        <v>34</v>
      </c>
      <c r="AB11" s="5">
        <f t="shared" si="2"/>
        <v>58</v>
      </c>
      <c r="AF11" s="14"/>
    </row>
    <row r="12" spans="1:32">
      <c r="A12" s="31"/>
      <c r="B12" s="8" t="s">
        <v>25</v>
      </c>
      <c r="C12" s="5">
        <v>1</v>
      </c>
      <c r="D12" s="5">
        <v>2</v>
      </c>
      <c r="E12" s="5">
        <v>1</v>
      </c>
      <c r="F12" s="5">
        <v>1</v>
      </c>
      <c r="G12" s="5">
        <v>0</v>
      </c>
      <c r="H12" s="5">
        <v>1</v>
      </c>
      <c r="I12" s="5">
        <v>5</v>
      </c>
      <c r="J12" s="5">
        <v>4</v>
      </c>
      <c r="K12" s="5">
        <v>2</v>
      </c>
      <c r="L12" s="5">
        <v>2</v>
      </c>
      <c r="M12" s="5">
        <v>2</v>
      </c>
      <c r="N12" s="5">
        <v>3</v>
      </c>
      <c r="O12" s="5">
        <v>6</v>
      </c>
      <c r="P12" s="5">
        <v>5</v>
      </c>
      <c r="Q12" s="5">
        <v>18</v>
      </c>
      <c r="R12" s="5">
        <v>20</v>
      </c>
      <c r="S12" s="5"/>
      <c r="T12" s="5"/>
      <c r="U12" s="5"/>
      <c r="V12" s="5"/>
      <c r="W12" s="5"/>
      <c r="X12" s="5"/>
      <c r="Y12" s="16">
        <f t="shared" si="4"/>
        <v>35</v>
      </c>
      <c r="Z12" s="7"/>
      <c r="AA12" s="5">
        <f t="shared" si="1"/>
        <v>38</v>
      </c>
      <c r="AB12" s="5">
        <f t="shared" si="2"/>
        <v>73</v>
      </c>
    </row>
    <row r="13" spans="1:32" s="1" customFormat="1">
      <c r="A13" s="33" t="s">
        <v>10</v>
      </c>
      <c r="B13" s="33"/>
      <c r="C13" s="9">
        <f>SUM(C10:C12)</f>
        <v>4</v>
      </c>
      <c r="D13" s="9">
        <f t="shared" ref="D13:Z13" si="5">SUM(D10:D12)</f>
        <v>11</v>
      </c>
      <c r="E13" s="9">
        <f t="shared" si="5"/>
        <v>1</v>
      </c>
      <c r="F13" s="9">
        <f t="shared" si="5"/>
        <v>1</v>
      </c>
      <c r="G13" s="9">
        <f t="shared" si="5"/>
        <v>3</v>
      </c>
      <c r="H13" s="9">
        <f t="shared" si="5"/>
        <v>6</v>
      </c>
      <c r="I13" s="9">
        <f t="shared" si="5"/>
        <v>17</v>
      </c>
      <c r="J13" s="9">
        <f t="shared" si="5"/>
        <v>16</v>
      </c>
      <c r="K13" s="9">
        <f t="shared" si="5"/>
        <v>5</v>
      </c>
      <c r="L13" s="9">
        <f t="shared" si="5"/>
        <v>6</v>
      </c>
      <c r="M13" s="9">
        <f t="shared" si="5"/>
        <v>4</v>
      </c>
      <c r="N13" s="9">
        <f t="shared" si="5"/>
        <v>10</v>
      </c>
      <c r="O13" s="9">
        <f t="shared" si="5"/>
        <v>13</v>
      </c>
      <c r="P13" s="9">
        <f t="shared" si="5"/>
        <v>13</v>
      </c>
      <c r="Q13" s="9">
        <f t="shared" si="5"/>
        <v>48</v>
      </c>
      <c r="R13" s="9">
        <f t="shared" si="5"/>
        <v>50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6">
        <f>SUM(C13,E13,G13,I13,K13,M13,O13,Q13,S13,U13,W13)</f>
        <v>95</v>
      </c>
      <c r="Z13" s="9">
        <f t="shared" si="5"/>
        <v>0</v>
      </c>
      <c r="AA13" s="5">
        <f t="shared" si="1"/>
        <v>113</v>
      </c>
      <c r="AB13" s="5">
        <f>SUM(Y13:AA13)</f>
        <v>208</v>
      </c>
    </row>
    <row r="14" spans="1:32">
      <c r="A14" s="31">
        <v>3</v>
      </c>
      <c r="B14" s="8" t="s">
        <v>26</v>
      </c>
      <c r="C14" s="5">
        <v>1</v>
      </c>
      <c r="D14" s="5">
        <v>0</v>
      </c>
      <c r="E14" s="5">
        <v>0</v>
      </c>
      <c r="F14" s="5">
        <v>2</v>
      </c>
      <c r="G14" s="5">
        <v>0</v>
      </c>
      <c r="H14" s="5">
        <v>2</v>
      </c>
      <c r="I14" s="5">
        <v>0</v>
      </c>
      <c r="J14" s="5">
        <v>2</v>
      </c>
      <c r="K14" s="5">
        <v>0</v>
      </c>
      <c r="L14" s="5">
        <v>1</v>
      </c>
      <c r="M14" s="5">
        <v>0</v>
      </c>
      <c r="N14" s="5">
        <v>1</v>
      </c>
      <c r="O14" s="5">
        <v>1</v>
      </c>
      <c r="P14" s="5">
        <v>3</v>
      </c>
      <c r="Q14" s="5">
        <v>3</v>
      </c>
      <c r="R14" s="5">
        <v>6</v>
      </c>
      <c r="S14" s="5"/>
      <c r="T14" s="5"/>
      <c r="U14" s="5"/>
      <c r="V14" s="5"/>
      <c r="W14" s="5"/>
      <c r="X14" s="5"/>
      <c r="Y14" s="16">
        <f t="shared" si="4"/>
        <v>5</v>
      </c>
      <c r="Z14" s="5"/>
      <c r="AA14" s="5">
        <f t="shared" si="1"/>
        <v>17</v>
      </c>
      <c r="AB14" s="5">
        <f t="shared" si="2"/>
        <v>22</v>
      </c>
    </row>
    <row r="15" spans="1:32">
      <c r="A15" s="31"/>
      <c r="B15" s="8" t="s">
        <v>27</v>
      </c>
      <c r="C15" s="5">
        <v>1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1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3</v>
      </c>
      <c r="Q15" s="5">
        <v>4</v>
      </c>
      <c r="R15" s="5">
        <v>6</v>
      </c>
      <c r="S15" s="5"/>
      <c r="T15" s="5"/>
      <c r="U15" s="5"/>
      <c r="V15" s="5"/>
      <c r="W15" s="5"/>
      <c r="X15" s="5"/>
      <c r="Y15" s="16">
        <f t="shared" si="4"/>
        <v>8</v>
      </c>
      <c r="Z15" s="7"/>
      <c r="AA15" s="5">
        <f t="shared" si="1"/>
        <v>14</v>
      </c>
      <c r="AB15" s="5">
        <f t="shared" si="2"/>
        <v>22</v>
      </c>
    </row>
    <row r="16" spans="1:32">
      <c r="A16" s="31"/>
      <c r="B16" s="8" t="s">
        <v>28</v>
      </c>
      <c r="C16" s="5">
        <v>1</v>
      </c>
      <c r="D16" s="5">
        <v>1</v>
      </c>
      <c r="E16" s="5">
        <v>0</v>
      </c>
      <c r="F16" s="5">
        <v>1</v>
      </c>
      <c r="G16" s="5">
        <v>1</v>
      </c>
      <c r="H16" s="5">
        <v>0</v>
      </c>
      <c r="I16" s="5">
        <v>0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1</v>
      </c>
      <c r="P16" s="5">
        <v>1</v>
      </c>
      <c r="Q16" s="5">
        <v>1</v>
      </c>
      <c r="R16" s="5">
        <v>3</v>
      </c>
      <c r="S16" s="5"/>
      <c r="T16" s="5"/>
      <c r="U16" s="5"/>
      <c r="V16" s="5"/>
      <c r="W16" s="5"/>
      <c r="X16" s="5"/>
      <c r="Y16" s="16">
        <f t="shared" si="4"/>
        <v>4</v>
      </c>
      <c r="Z16" s="7"/>
      <c r="AA16" s="5">
        <f t="shared" si="1"/>
        <v>8</v>
      </c>
      <c r="AB16" s="5">
        <f t="shared" si="2"/>
        <v>12</v>
      </c>
    </row>
    <row r="17" spans="1:28" s="1" customFormat="1">
      <c r="A17" s="33" t="s">
        <v>10</v>
      </c>
      <c r="B17" s="33"/>
      <c r="C17" s="9">
        <f>SUM(C14:C16)</f>
        <v>3</v>
      </c>
      <c r="D17" s="9">
        <f t="shared" ref="D17:Z17" si="6">SUM(D14:D16)</f>
        <v>2</v>
      </c>
      <c r="E17" s="9">
        <f t="shared" si="6"/>
        <v>0</v>
      </c>
      <c r="F17" s="9">
        <f t="shared" si="6"/>
        <v>4</v>
      </c>
      <c r="G17" s="9">
        <f t="shared" si="6"/>
        <v>1</v>
      </c>
      <c r="H17" s="9">
        <f t="shared" si="6"/>
        <v>2</v>
      </c>
      <c r="I17" s="9">
        <f t="shared" si="6"/>
        <v>1</v>
      </c>
      <c r="J17" s="9">
        <f t="shared" si="6"/>
        <v>6</v>
      </c>
      <c r="K17" s="9">
        <f t="shared" si="6"/>
        <v>0</v>
      </c>
      <c r="L17" s="9">
        <f t="shared" si="6"/>
        <v>2</v>
      </c>
      <c r="M17" s="9">
        <f t="shared" si="6"/>
        <v>0</v>
      </c>
      <c r="N17" s="9">
        <f t="shared" si="6"/>
        <v>1</v>
      </c>
      <c r="O17" s="9">
        <f t="shared" si="6"/>
        <v>4</v>
      </c>
      <c r="P17" s="9">
        <f t="shared" si="6"/>
        <v>7</v>
      </c>
      <c r="Q17" s="9">
        <f t="shared" si="6"/>
        <v>8</v>
      </c>
      <c r="R17" s="9">
        <f t="shared" si="6"/>
        <v>15</v>
      </c>
      <c r="S17" s="9">
        <f t="shared" si="6"/>
        <v>0</v>
      </c>
      <c r="T17" s="9">
        <f t="shared" si="6"/>
        <v>0</v>
      </c>
      <c r="U17" s="9">
        <f t="shared" si="6"/>
        <v>0</v>
      </c>
      <c r="V17" s="9">
        <f t="shared" si="6"/>
        <v>0</v>
      </c>
      <c r="W17" s="9">
        <f t="shared" si="6"/>
        <v>0</v>
      </c>
      <c r="X17" s="9">
        <f t="shared" si="6"/>
        <v>0</v>
      </c>
      <c r="Y17" s="16">
        <f t="shared" si="4"/>
        <v>17</v>
      </c>
      <c r="Z17" s="9">
        <f t="shared" si="6"/>
        <v>0</v>
      </c>
      <c r="AA17" s="5">
        <f t="shared" si="1"/>
        <v>39</v>
      </c>
      <c r="AB17" s="5">
        <f t="shared" si="2"/>
        <v>56</v>
      </c>
    </row>
    <row r="18" spans="1:28" s="1" customFormat="1">
      <c r="A18" s="36">
        <v>4</v>
      </c>
      <c r="B18" s="18" t="s">
        <v>32</v>
      </c>
      <c r="C18" s="18">
        <v>0</v>
      </c>
      <c r="D18" s="18">
        <v>3</v>
      </c>
      <c r="E18" s="18">
        <v>0</v>
      </c>
      <c r="F18" s="18">
        <v>0</v>
      </c>
      <c r="G18" s="18">
        <v>1</v>
      </c>
      <c r="H18" s="18">
        <v>0</v>
      </c>
      <c r="I18" s="18">
        <v>1</v>
      </c>
      <c r="J18" s="18">
        <v>9</v>
      </c>
      <c r="K18" s="18">
        <v>1</v>
      </c>
      <c r="L18" s="18">
        <v>0</v>
      </c>
      <c r="M18" s="18">
        <v>1</v>
      </c>
      <c r="N18" s="18">
        <v>2</v>
      </c>
      <c r="O18" s="18">
        <v>3</v>
      </c>
      <c r="P18" s="18">
        <v>10</v>
      </c>
      <c r="Q18" s="18">
        <v>0</v>
      </c>
      <c r="R18" s="18">
        <v>5</v>
      </c>
      <c r="S18" s="18"/>
      <c r="T18" s="18"/>
      <c r="U18" s="18"/>
      <c r="V18" s="18"/>
      <c r="W18" s="18"/>
      <c r="X18" s="18"/>
      <c r="Y18" s="18">
        <f t="shared" si="4"/>
        <v>7</v>
      </c>
      <c r="Z18" s="18"/>
      <c r="AA18" s="22">
        <f t="shared" si="1"/>
        <v>29</v>
      </c>
      <c r="AB18" s="22">
        <f t="shared" si="2"/>
        <v>36</v>
      </c>
    </row>
    <row r="19" spans="1:28" s="1" customFormat="1">
      <c r="A19" s="37"/>
      <c r="B19" s="18" t="s">
        <v>33</v>
      </c>
      <c r="C19" s="18">
        <v>1</v>
      </c>
      <c r="D19" s="18">
        <v>5</v>
      </c>
      <c r="E19" s="18">
        <v>0</v>
      </c>
      <c r="F19" s="18">
        <v>1</v>
      </c>
      <c r="G19" s="18">
        <v>1</v>
      </c>
      <c r="H19" s="18">
        <v>3</v>
      </c>
      <c r="I19" s="18">
        <v>1</v>
      </c>
      <c r="J19" s="18">
        <v>7</v>
      </c>
      <c r="K19" s="18">
        <v>1</v>
      </c>
      <c r="L19" s="18">
        <v>1</v>
      </c>
      <c r="M19" s="18">
        <v>0</v>
      </c>
      <c r="N19" s="18">
        <v>2</v>
      </c>
      <c r="O19" s="18">
        <v>1</v>
      </c>
      <c r="P19" s="18">
        <v>12</v>
      </c>
      <c r="Q19" s="18">
        <v>1</v>
      </c>
      <c r="R19" s="18">
        <v>1</v>
      </c>
      <c r="S19" s="18"/>
      <c r="T19" s="18"/>
      <c r="U19" s="18"/>
      <c r="V19" s="18"/>
      <c r="W19" s="18"/>
      <c r="X19" s="18"/>
      <c r="Y19" s="18">
        <f t="shared" si="4"/>
        <v>6</v>
      </c>
      <c r="Z19" s="18"/>
      <c r="AA19" s="22">
        <f t="shared" si="1"/>
        <v>32</v>
      </c>
      <c r="AB19" s="22">
        <f t="shared" si="2"/>
        <v>38</v>
      </c>
    </row>
    <row r="20" spans="1:28" s="1" customFormat="1">
      <c r="A20" s="34"/>
      <c r="B20" s="35"/>
      <c r="C20" s="18">
        <f>SUM(C18:C19)</f>
        <v>1</v>
      </c>
      <c r="D20" s="24">
        <f t="shared" ref="D20:AB20" si="7">SUM(D18:D19)</f>
        <v>8</v>
      </c>
      <c r="E20" s="24">
        <f t="shared" si="7"/>
        <v>0</v>
      </c>
      <c r="F20" s="24">
        <f t="shared" si="7"/>
        <v>1</v>
      </c>
      <c r="G20" s="24">
        <f t="shared" si="7"/>
        <v>2</v>
      </c>
      <c r="H20" s="24">
        <f t="shared" si="7"/>
        <v>3</v>
      </c>
      <c r="I20" s="24">
        <f t="shared" si="7"/>
        <v>2</v>
      </c>
      <c r="J20" s="24">
        <f t="shared" si="7"/>
        <v>16</v>
      </c>
      <c r="K20" s="24">
        <f t="shared" si="7"/>
        <v>2</v>
      </c>
      <c r="L20" s="24">
        <f t="shared" si="7"/>
        <v>1</v>
      </c>
      <c r="M20" s="24">
        <f t="shared" si="7"/>
        <v>1</v>
      </c>
      <c r="N20" s="24">
        <f t="shared" si="7"/>
        <v>4</v>
      </c>
      <c r="O20" s="24">
        <f t="shared" si="7"/>
        <v>4</v>
      </c>
      <c r="P20" s="24">
        <f t="shared" si="7"/>
        <v>22</v>
      </c>
      <c r="Q20" s="24">
        <f t="shared" si="7"/>
        <v>1</v>
      </c>
      <c r="R20" s="24">
        <f t="shared" si="7"/>
        <v>6</v>
      </c>
      <c r="S20" s="24">
        <f t="shared" si="7"/>
        <v>0</v>
      </c>
      <c r="T20" s="24">
        <f t="shared" si="7"/>
        <v>0</v>
      </c>
      <c r="U20" s="24">
        <f t="shared" si="7"/>
        <v>0</v>
      </c>
      <c r="V20" s="24">
        <f t="shared" si="7"/>
        <v>0</v>
      </c>
      <c r="W20" s="24">
        <f t="shared" si="7"/>
        <v>0</v>
      </c>
      <c r="X20" s="24">
        <f t="shared" si="7"/>
        <v>0</v>
      </c>
      <c r="Y20" s="24">
        <f t="shared" si="7"/>
        <v>13</v>
      </c>
      <c r="Z20" s="24">
        <f t="shared" si="7"/>
        <v>0</v>
      </c>
      <c r="AA20" s="24">
        <f t="shared" si="7"/>
        <v>61</v>
      </c>
      <c r="AB20" s="24">
        <f t="shared" si="7"/>
        <v>74</v>
      </c>
    </row>
    <row r="21" spans="1:28" s="1" customFormat="1">
      <c r="A21" s="36">
        <v>5</v>
      </c>
      <c r="B21" s="18" t="s">
        <v>34</v>
      </c>
      <c r="C21" s="18">
        <v>0</v>
      </c>
      <c r="D21" s="18">
        <v>1</v>
      </c>
      <c r="E21" s="18">
        <v>0</v>
      </c>
      <c r="F21" s="18">
        <v>0</v>
      </c>
      <c r="G21" s="18">
        <v>0</v>
      </c>
      <c r="H21" s="18">
        <v>0</v>
      </c>
      <c r="I21" s="18">
        <v>4</v>
      </c>
      <c r="J21" s="18">
        <v>5</v>
      </c>
      <c r="K21" s="18">
        <v>0</v>
      </c>
      <c r="L21" s="18">
        <v>0</v>
      </c>
      <c r="M21" s="18">
        <v>1</v>
      </c>
      <c r="N21" s="18">
        <v>1</v>
      </c>
      <c r="O21" s="18">
        <v>1</v>
      </c>
      <c r="P21" s="18">
        <v>7</v>
      </c>
      <c r="Q21" s="18">
        <v>1</v>
      </c>
      <c r="R21" s="18">
        <v>1</v>
      </c>
      <c r="S21" s="18"/>
      <c r="T21" s="18"/>
      <c r="U21" s="18"/>
      <c r="V21" s="18"/>
      <c r="W21" s="18"/>
      <c r="X21" s="18"/>
      <c r="Y21" s="18">
        <f t="shared" si="4"/>
        <v>7</v>
      </c>
      <c r="Z21" s="18"/>
      <c r="AA21" s="22">
        <f t="shared" si="1"/>
        <v>15</v>
      </c>
      <c r="AB21" s="22">
        <f t="shared" si="2"/>
        <v>22</v>
      </c>
    </row>
    <row r="22" spans="1:28" s="1" customFormat="1">
      <c r="A22" s="37"/>
      <c r="B22" s="18" t="s">
        <v>35</v>
      </c>
      <c r="C22" s="18">
        <v>2</v>
      </c>
      <c r="D22" s="18">
        <v>0</v>
      </c>
      <c r="E22" s="18">
        <v>1</v>
      </c>
      <c r="F22" s="18">
        <v>0</v>
      </c>
      <c r="G22" s="18">
        <v>0</v>
      </c>
      <c r="H22" s="18">
        <v>1</v>
      </c>
      <c r="I22" s="18">
        <v>4</v>
      </c>
      <c r="J22" s="18">
        <v>7</v>
      </c>
      <c r="K22" s="18">
        <v>0</v>
      </c>
      <c r="L22" s="18">
        <v>1</v>
      </c>
      <c r="M22" s="18">
        <v>2</v>
      </c>
      <c r="N22" s="18">
        <v>3</v>
      </c>
      <c r="O22" s="18">
        <v>3</v>
      </c>
      <c r="P22" s="18">
        <v>11</v>
      </c>
      <c r="Q22" s="18">
        <v>0</v>
      </c>
      <c r="R22" s="18">
        <v>1</v>
      </c>
      <c r="S22" s="18"/>
      <c r="T22" s="18"/>
      <c r="U22" s="18"/>
      <c r="V22" s="18"/>
      <c r="W22" s="18"/>
      <c r="X22" s="18"/>
      <c r="Y22" s="18">
        <f t="shared" si="4"/>
        <v>12</v>
      </c>
      <c r="Z22" s="18"/>
      <c r="AA22" s="22">
        <f t="shared" si="1"/>
        <v>24</v>
      </c>
      <c r="AB22" s="22">
        <f t="shared" si="2"/>
        <v>36</v>
      </c>
    </row>
    <row r="23" spans="1:28" s="1" customFormat="1">
      <c r="A23" s="34"/>
      <c r="B23" s="35"/>
      <c r="C23" s="18">
        <f>C21+C22</f>
        <v>2</v>
      </c>
      <c r="D23" s="18">
        <f t="shared" ref="D23:X23" si="8">D21+D22</f>
        <v>1</v>
      </c>
      <c r="E23" s="18">
        <f>E21+E22</f>
        <v>1</v>
      </c>
      <c r="F23" s="18">
        <f t="shared" si="8"/>
        <v>0</v>
      </c>
      <c r="G23" s="18">
        <f t="shared" si="8"/>
        <v>0</v>
      </c>
      <c r="H23" s="18">
        <f t="shared" si="8"/>
        <v>1</v>
      </c>
      <c r="I23" s="18">
        <f t="shared" si="8"/>
        <v>8</v>
      </c>
      <c r="J23" s="18">
        <f t="shared" si="8"/>
        <v>12</v>
      </c>
      <c r="K23" s="18">
        <f t="shared" si="8"/>
        <v>0</v>
      </c>
      <c r="L23" s="18">
        <f t="shared" si="8"/>
        <v>1</v>
      </c>
      <c r="M23" s="18">
        <f t="shared" si="8"/>
        <v>3</v>
      </c>
      <c r="N23" s="18">
        <f t="shared" si="8"/>
        <v>4</v>
      </c>
      <c r="O23" s="18">
        <f t="shared" si="8"/>
        <v>4</v>
      </c>
      <c r="P23" s="18">
        <f t="shared" si="8"/>
        <v>18</v>
      </c>
      <c r="Q23" s="18">
        <f t="shared" si="8"/>
        <v>1</v>
      </c>
      <c r="R23" s="18">
        <f t="shared" si="8"/>
        <v>2</v>
      </c>
      <c r="S23" s="18">
        <f t="shared" si="8"/>
        <v>0</v>
      </c>
      <c r="T23" s="18">
        <f t="shared" si="8"/>
        <v>0</v>
      </c>
      <c r="U23" s="18">
        <f t="shared" si="8"/>
        <v>0</v>
      </c>
      <c r="V23" s="18">
        <f t="shared" si="8"/>
        <v>0</v>
      </c>
      <c r="W23" s="18">
        <f t="shared" si="8"/>
        <v>0</v>
      </c>
      <c r="X23" s="18">
        <f t="shared" si="8"/>
        <v>0</v>
      </c>
      <c r="Y23" s="18">
        <f t="shared" si="4"/>
        <v>19</v>
      </c>
      <c r="Z23" s="18"/>
      <c r="AA23" s="22">
        <f t="shared" si="1"/>
        <v>39</v>
      </c>
      <c r="AB23" s="22">
        <f t="shared" si="2"/>
        <v>58</v>
      </c>
    </row>
    <row r="24" spans="1:28" s="1" customFormat="1">
      <c r="A24" s="36">
        <v>6</v>
      </c>
      <c r="B24" s="18" t="s">
        <v>36</v>
      </c>
      <c r="C24" s="18">
        <v>1</v>
      </c>
      <c r="D24" s="18">
        <v>4</v>
      </c>
      <c r="E24" s="18">
        <v>0</v>
      </c>
      <c r="F24" s="18">
        <v>0</v>
      </c>
      <c r="G24" s="18">
        <v>1</v>
      </c>
      <c r="H24" s="18">
        <v>1</v>
      </c>
      <c r="I24" s="18">
        <v>1</v>
      </c>
      <c r="J24" s="18">
        <v>2</v>
      </c>
      <c r="K24" s="18">
        <v>2</v>
      </c>
      <c r="L24" s="18">
        <v>1</v>
      </c>
      <c r="M24" s="18">
        <v>0</v>
      </c>
      <c r="N24" s="18">
        <v>2</v>
      </c>
      <c r="O24" s="18">
        <v>1</v>
      </c>
      <c r="P24" s="18">
        <v>10</v>
      </c>
      <c r="Q24" s="18">
        <v>0</v>
      </c>
      <c r="R24" s="18">
        <v>0</v>
      </c>
      <c r="S24" s="18"/>
      <c r="T24" s="18"/>
      <c r="U24" s="18"/>
      <c r="V24" s="18"/>
      <c r="W24" s="18"/>
      <c r="X24" s="18"/>
      <c r="Y24" s="18">
        <f t="shared" si="4"/>
        <v>6</v>
      </c>
      <c r="Z24" s="18"/>
      <c r="AA24" s="22">
        <f t="shared" si="1"/>
        <v>20</v>
      </c>
      <c r="AB24" s="22">
        <f t="shared" si="2"/>
        <v>26</v>
      </c>
    </row>
    <row r="25" spans="1:28" s="1" customFormat="1">
      <c r="A25" s="37"/>
      <c r="B25" s="18" t="s">
        <v>37</v>
      </c>
      <c r="C25" s="18">
        <v>2</v>
      </c>
      <c r="D25" s="18">
        <v>2</v>
      </c>
      <c r="E25" s="18">
        <v>2</v>
      </c>
      <c r="F25" s="18">
        <v>0</v>
      </c>
      <c r="G25" s="18">
        <v>2</v>
      </c>
      <c r="H25" s="18">
        <v>1</v>
      </c>
      <c r="I25" s="18">
        <v>2</v>
      </c>
      <c r="J25" s="18">
        <v>4</v>
      </c>
      <c r="K25" s="18">
        <v>0</v>
      </c>
      <c r="L25" s="18">
        <v>2</v>
      </c>
      <c r="M25" s="18">
        <v>1</v>
      </c>
      <c r="N25" s="18">
        <v>1</v>
      </c>
      <c r="O25" s="18">
        <v>5</v>
      </c>
      <c r="P25" s="18">
        <v>6</v>
      </c>
      <c r="Q25" s="18">
        <v>0</v>
      </c>
      <c r="R25" s="18">
        <v>2</v>
      </c>
      <c r="S25" s="18"/>
      <c r="T25" s="18"/>
      <c r="U25" s="18"/>
      <c r="V25" s="18"/>
      <c r="W25" s="18"/>
      <c r="X25" s="18"/>
      <c r="Y25" s="18">
        <f t="shared" si="4"/>
        <v>14</v>
      </c>
      <c r="Z25" s="18"/>
      <c r="AA25" s="22">
        <f t="shared" si="1"/>
        <v>18</v>
      </c>
      <c r="AB25" s="22">
        <f t="shared" si="2"/>
        <v>32</v>
      </c>
    </row>
    <row r="26" spans="1:28" s="1" customFormat="1">
      <c r="A26" s="31"/>
      <c r="B26" s="31"/>
      <c r="C26" s="18">
        <f>SUM(C24:C25)</f>
        <v>3</v>
      </c>
      <c r="D26" s="24">
        <f t="shared" ref="D26:AB26" si="9">SUM(D24:D25)</f>
        <v>6</v>
      </c>
      <c r="E26" s="24">
        <f t="shared" si="9"/>
        <v>2</v>
      </c>
      <c r="F26" s="24">
        <f t="shared" si="9"/>
        <v>0</v>
      </c>
      <c r="G26" s="24">
        <f t="shared" si="9"/>
        <v>3</v>
      </c>
      <c r="H26" s="24">
        <f t="shared" si="9"/>
        <v>2</v>
      </c>
      <c r="I26" s="24">
        <f t="shared" si="9"/>
        <v>3</v>
      </c>
      <c r="J26" s="24">
        <f t="shared" si="9"/>
        <v>6</v>
      </c>
      <c r="K26" s="24">
        <f t="shared" si="9"/>
        <v>2</v>
      </c>
      <c r="L26" s="24">
        <f t="shared" si="9"/>
        <v>3</v>
      </c>
      <c r="M26" s="24">
        <f t="shared" si="9"/>
        <v>1</v>
      </c>
      <c r="N26" s="24">
        <f t="shared" si="9"/>
        <v>3</v>
      </c>
      <c r="O26" s="24">
        <f t="shared" si="9"/>
        <v>6</v>
      </c>
      <c r="P26" s="24">
        <f t="shared" si="9"/>
        <v>16</v>
      </c>
      <c r="Q26" s="24">
        <f t="shared" si="9"/>
        <v>0</v>
      </c>
      <c r="R26" s="24">
        <f t="shared" si="9"/>
        <v>2</v>
      </c>
      <c r="S26" s="24">
        <f t="shared" si="9"/>
        <v>0</v>
      </c>
      <c r="T26" s="24">
        <f t="shared" si="9"/>
        <v>0</v>
      </c>
      <c r="U26" s="24">
        <f t="shared" si="9"/>
        <v>0</v>
      </c>
      <c r="V26" s="24">
        <f t="shared" si="9"/>
        <v>0</v>
      </c>
      <c r="W26" s="24">
        <f t="shared" si="9"/>
        <v>0</v>
      </c>
      <c r="X26" s="24">
        <f t="shared" si="9"/>
        <v>0</v>
      </c>
      <c r="Y26" s="24">
        <f t="shared" si="9"/>
        <v>20</v>
      </c>
      <c r="Z26" s="24">
        <f t="shared" si="9"/>
        <v>0</v>
      </c>
      <c r="AA26" s="24">
        <f t="shared" si="9"/>
        <v>38</v>
      </c>
      <c r="AB26" s="24">
        <f t="shared" si="9"/>
        <v>58</v>
      </c>
    </row>
    <row r="27" spans="1:28" s="6" customFormat="1">
      <c r="A27" s="32" t="s">
        <v>11</v>
      </c>
      <c r="B27" s="32"/>
      <c r="C27" s="13">
        <f>SUM(C9,C13,C17,C20,C23,C26)</f>
        <v>83</v>
      </c>
      <c r="D27" s="13">
        <f t="shared" ref="D27:AB27" si="10">SUM(D9,D13,D17,D20,D23,D26)</f>
        <v>119</v>
      </c>
      <c r="E27" s="13">
        <f t="shared" si="10"/>
        <v>28</v>
      </c>
      <c r="F27" s="13">
        <f t="shared" si="10"/>
        <v>38</v>
      </c>
      <c r="G27" s="13">
        <f t="shared" si="10"/>
        <v>39</v>
      </c>
      <c r="H27" s="13">
        <f t="shared" si="10"/>
        <v>55</v>
      </c>
      <c r="I27" s="13">
        <f t="shared" si="10"/>
        <v>112</v>
      </c>
      <c r="J27" s="13">
        <f t="shared" si="10"/>
        <v>224</v>
      </c>
      <c r="K27" s="13">
        <f t="shared" si="10"/>
        <v>38</v>
      </c>
      <c r="L27" s="13">
        <f t="shared" si="10"/>
        <v>66</v>
      </c>
      <c r="M27" s="13">
        <f t="shared" si="10"/>
        <v>42</v>
      </c>
      <c r="N27" s="13">
        <f t="shared" si="10"/>
        <v>72</v>
      </c>
      <c r="O27" s="13">
        <f t="shared" si="10"/>
        <v>90</v>
      </c>
      <c r="P27" s="13">
        <f t="shared" si="10"/>
        <v>163</v>
      </c>
      <c r="Q27" s="13">
        <f t="shared" si="10"/>
        <v>411</v>
      </c>
      <c r="R27" s="13">
        <f t="shared" si="10"/>
        <v>636</v>
      </c>
      <c r="S27" s="13">
        <f t="shared" si="10"/>
        <v>0</v>
      </c>
      <c r="T27" s="13">
        <f t="shared" si="10"/>
        <v>0</v>
      </c>
      <c r="U27" s="13">
        <f t="shared" si="10"/>
        <v>0</v>
      </c>
      <c r="V27" s="13">
        <f t="shared" si="10"/>
        <v>0</v>
      </c>
      <c r="W27" s="13">
        <f t="shared" si="10"/>
        <v>0</v>
      </c>
      <c r="X27" s="13">
        <f t="shared" si="10"/>
        <v>0</v>
      </c>
      <c r="Y27" s="13">
        <f t="shared" si="10"/>
        <v>843</v>
      </c>
      <c r="Z27" s="13">
        <f t="shared" si="10"/>
        <v>0</v>
      </c>
      <c r="AA27" s="13">
        <f t="shared" si="10"/>
        <v>1373</v>
      </c>
      <c r="AB27" s="13">
        <f t="shared" si="10"/>
        <v>2216</v>
      </c>
    </row>
    <row r="29" spans="1:28">
      <c r="B29" s="1" t="s">
        <v>18</v>
      </c>
    </row>
    <row r="30" spans="1:28">
      <c r="B30" s="1" t="s">
        <v>19</v>
      </c>
    </row>
    <row r="32" spans="1:28" ht="18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2:28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</sheetData>
  <mergeCells count="30">
    <mergeCell ref="A1:AB1"/>
    <mergeCell ref="A3:AB3"/>
    <mergeCell ref="A2:AB2"/>
    <mergeCell ref="B32:AB33"/>
    <mergeCell ref="M4:N4"/>
    <mergeCell ref="AB4:AB5"/>
    <mergeCell ref="A6:A8"/>
    <mergeCell ref="A9:B9"/>
    <mergeCell ref="A10:A12"/>
    <mergeCell ref="O4:P4"/>
    <mergeCell ref="Q4:R4"/>
    <mergeCell ref="S4:T4"/>
    <mergeCell ref="U4:V4"/>
    <mergeCell ref="W4:X4"/>
    <mergeCell ref="Y4:AA4"/>
    <mergeCell ref="C4:D4"/>
    <mergeCell ref="E4:F4"/>
    <mergeCell ref="G4:H4"/>
    <mergeCell ref="I4:J4"/>
    <mergeCell ref="K4:L4"/>
    <mergeCell ref="A27:B27"/>
    <mergeCell ref="A13:B13"/>
    <mergeCell ref="A14:A16"/>
    <mergeCell ref="A17:B17"/>
    <mergeCell ref="A20:B20"/>
    <mergeCell ref="A23:B23"/>
    <mergeCell ref="A26:B26"/>
    <mergeCell ref="A18:A19"/>
    <mergeCell ref="A21:A22"/>
    <mergeCell ref="A24:A25"/>
  </mergeCells>
  <pageMargins left="0.7" right="0.7" top="0.75" bottom="0.75" header="0.3" footer="0.3"/>
  <pageSetup paperSize="9" orientation="landscape"/>
  <ignoredErrors>
    <ignoredError sqref="S17:X17" formulaRange="1"/>
    <ignoredError sqref="Y17 Y20 AA20:AB20 Y26 AA26:AB26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13" workbookViewId="0">
      <selection activeCell="L34" sqref="L34"/>
    </sheetView>
  </sheetViews>
  <sheetFormatPr baseColWidth="10" defaultColWidth="8.83203125" defaultRowHeight="14" x14ac:dyDescent="0"/>
  <cols>
    <col min="1" max="1" width="3.5" style="1" customWidth="1"/>
    <col min="2" max="2" width="11.1640625" style="3" customWidth="1"/>
    <col min="3" max="3" width="4.5" style="3" customWidth="1"/>
    <col min="4" max="4" width="3.83203125" style="3" customWidth="1"/>
    <col min="5" max="5" width="4.33203125" style="3" customWidth="1"/>
    <col min="6" max="7" width="4.1640625" style="3" customWidth="1"/>
    <col min="8" max="8" width="4.5" style="3" customWidth="1"/>
    <col min="9" max="9" width="4.33203125" style="3" customWidth="1"/>
    <col min="10" max="12" width="4.5" style="3" customWidth="1"/>
    <col min="13" max="14" width="4.33203125" style="3" customWidth="1"/>
    <col min="15" max="15" width="4" style="3" customWidth="1"/>
    <col min="16" max="17" width="4.5" style="3" customWidth="1"/>
    <col min="18" max="18" width="4.1640625" style="3" customWidth="1"/>
    <col min="19" max="20" width="4.33203125" style="3" customWidth="1"/>
    <col min="21" max="21" width="3.33203125" style="3" customWidth="1"/>
    <col min="22" max="22" width="3.1640625" style="3" customWidth="1"/>
    <col min="23" max="24" width="4" style="3" customWidth="1"/>
    <col min="25" max="25" width="5.6640625" style="3" customWidth="1"/>
    <col min="26" max="26" width="0.1640625" style="3" hidden="1" customWidth="1"/>
    <col min="27" max="27" width="4.6640625" style="3" customWidth="1"/>
    <col min="28" max="28" width="7.33203125" style="3" customWidth="1"/>
    <col min="29" max="16384" width="8.83203125" style="3"/>
  </cols>
  <sheetData>
    <row r="1" spans="1:32" ht="21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4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3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2" s="2" customFormat="1" ht="45" customHeight="1">
      <c r="A4" s="21" t="s">
        <v>15</v>
      </c>
      <c r="B4" s="19" t="s">
        <v>0</v>
      </c>
      <c r="C4" s="31" t="s">
        <v>1</v>
      </c>
      <c r="D4" s="31"/>
      <c r="E4" s="31" t="s">
        <v>2</v>
      </c>
      <c r="F4" s="31"/>
      <c r="G4" s="31" t="s">
        <v>23</v>
      </c>
      <c r="H4" s="31"/>
      <c r="I4" s="31" t="s">
        <v>3</v>
      </c>
      <c r="J4" s="31"/>
      <c r="K4" s="31" t="s">
        <v>4</v>
      </c>
      <c r="L4" s="31"/>
      <c r="M4" s="31" t="s">
        <v>5</v>
      </c>
      <c r="N4" s="31"/>
      <c r="O4" s="42" t="s">
        <v>6</v>
      </c>
      <c r="P4" s="42"/>
      <c r="Q4" s="31" t="s">
        <v>7</v>
      </c>
      <c r="R4" s="31"/>
      <c r="S4" s="42" t="s">
        <v>8</v>
      </c>
      <c r="T4" s="42"/>
      <c r="U4" s="31" t="s">
        <v>9</v>
      </c>
      <c r="V4" s="31"/>
      <c r="W4" s="42" t="s">
        <v>12</v>
      </c>
      <c r="X4" s="42"/>
      <c r="Y4" s="31" t="s">
        <v>10</v>
      </c>
      <c r="Z4" s="31"/>
      <c r="AA4" s="31"/>
      <c r="AB4" s="41" t="s">
        <v>11</v>
      </c>
    </row>
    <row r="5" spans="1:32" s="1" customFormat="1">
      <c r="A5" s="12"/>
      <c r="B5" s="12"/>
      <c r="C5" s="15" t="s">
        <v>13</v>
      </c>
      <c r="D5" s="15" t="s">
        <v>14</v>
      </c>
      <c r="E5" s="15" t="s">
        <v>13</v>
      </c>
      <c r="F5" s="15" t="s">
        <v>14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13</v>
      </c>
      <c r="T5" s="15" t="s">
        <v>14</v>
      </c>
      <c r="U5" s="15" t="s">
        <v>13</v>
      </c>
      <c r="V5" s="15" t="s">
        <v>14</v>
      </c>
      <c r="W5" s="15" t="s">
        <v>13</v>
      </c>
      <c r="X5" s="15" t="s">
        <v>14</v>
      </c>
      <c r="Y5" s="15" t="s">
        <v>13</v>
      </c>
      <c r="Z5" s="15"/>
      <c r="AA5" s="15" t="s">
        <v>14</v>
      </c>
      <c r="AB5" s="41"/>
    </row>
    <row r="6" spans="1:32">
      <c r="A6" s="31">
        <v>1</v>
      </c>
      <c r="B6" s="4" t="s">
        <v>16</v>
      </c>
      <c r="C6" s="5">
        <v>50</v>
      </c>
      <c r="D6" s="5">
        <v>77</v>
      </c>
      <c r="E6" s="5">
        <v>12</v>
      </c>
      <c r="F6" s="5">
        <v>25</v>
      </c>
      <c r="G6" s="5">
        <v>13</v>
      </c>
      <c r="H6" s="5">
        <v>19</v>
      </c>
      <c r="I6" s="5">
        <v>52</v>
      </c>
      <c r="J6" s="5">
        <v>78</v>
      </c>
      <c r="K6" s="5">
        <v>7</v>
      </c>
      <c r="L6" s="5">
        <v>19</v>
      </c>
      <c r="M6" s="5">
        <v>20</v>
      </c>
      <c r="N6" s="5">
        <v>27</v>
      </c>
      <c r="O6" s="5">
        <v>18</v>
      </c>
      <c r="P6" s="5">
        <v>26</v>
      </c>
      <c r="Q6" s="5">
        <v>119</v>
      </c>
      <c r="R6" s="5">
        <v>230</v>
      </c>
      <c r="S6" s="5"/>
      <c r="T6" s="5"/>
      <c r="U6" s="5"/>
      <c r="V6" s="5"/>
      <c r="W6" s="5"/>
      <c r="X6" s="5"/>
      <c r="Y6" s="5">
        <f>SUM(C6,E6,G6,I6,K6,M6,O6,Q6,S6,U6,W6)</f>
        <v>291</v>
      </c>
      <c r="Z6" s="5"/>
      <c r="AA6" s="5">
        <f>SUM(D6,F6,H6,J6,L6,N6,P6,R6)</f>
        <v>501</v>
      </c>
      <c r="AB6" s="5">
        <f>SUM(Y6:AA6)</f>
        <v>792</v>
      </c>
    </row>
    <row r="7" spans="1:32">
      <c r="A7" s="31"/>
      <c r="B7" s="4" t="s">
        <v>17</v>
      </c>
      <c r="C7" s="5">
        <v>23</v>
      </c>
      <c r="D7" s="5">
        <v>50</v>
      </c>
      <c r="E7" s="5">
        <v>18</v>
      </c>
      <c r="F7" s="5">
        <v>12</v>
      </c>
      <c r="G7" s="5">
        <v>15</v>
      </c>
      <c r="H7" s="5">
        <v>17</v>
      </c>
      <c r="I7" s="5">
        <v>18</v>
      </c>
      <c r="J7" s="5">
        <v>74</v>
      </c>
      <c r="K7" s="5">
        <v>9</v>
      </c>
      <c r="L7" s="5">
        <v>18</v>
      </c>
      <c r="M7" s="5">
        <v>20</v>
      </c>
      <c r="N7" s="5">
        <v>26</v>
      </c>
      <c r="O7" s="5">
        <v>17</v>
      </c>
      <c r="P7" s="5">
        <v>26</v>
      </c>
      <c r="Q7" s="5">
        <v>146</v>
      </c>
      <c r="R7" s="5">
        <v>237</v>
      </c>
      <c r="S7" s="5"/>
      <c r="T7" s="5"/>
      <c r="U7" s="5"/>
      <c r="V7" s="5"/>
      <c r="W7" s="5"/>
      <c r="X7" s="5"/>
      <c r="Y7" s="5">
        <f t="shared" ref="Y7:Y25" si="0">SUM(C7,E7,G7,I7,K7,M7,O7,Q7,S7,U7,W7)</f>
        <v>266</v>
      </c>
      <c r="Z7" s="7"/>
      <c r="AA7" s="5">
        <f t="shared" ref="AA7:AA25" si="1">SUM(D7,F7,H7,J7,L7,N7,P7,R7)</f>
        <v>460</v>
      </c>
      <c r="AB7" s="5">
        <f t="shared" ref="AB7:AB25" si="2">SUM(Y7:AA7)</f>
        <v>726</v>
      </c>
    </row>
    <row r="8" spans="1:32">
      <c r="A8" s="31"/>
      <c r="B8" s="4" t="s">
        <v>20</v>
      </c>
      <c r="C8" s="5">
        <v>52</v>
      </c>
      <c r="D8" s="5">
        <v>88</v>
      </c>
      <c r="E8" s="5">
        <v>13</v>
      </c>
      <c r="F8" s="5">
        <v>17</v>
      </c>
      <c r="G8" s="5">
        <v>14</v>
      </c>
      <c r="H8" s="5">
        <v>18</v>
      </c>
      <c r="I8" s="5">
        <v>26</v>
      </c>
      <c r="J8" s="5">
        <v>81</v>
      </c>
      <c r="K8" s="5">
        <v>5</v>
      </c>
      <c r="L8" s="5">
        <v>19</v>
      </c>
      <c r="M8" s="5">
        <v>16</v>
      </c>
      <c r="N8" s="5">
        <v>12</v>
      </c>
      <c r="O8" s="5">
        <v>20</v>
      </c>
      <c r="P8" s="5">
        <v>28</v>
      </c>
      <c r="Q8" s="5">
        <v>179</v>
      </c>
      <c r="R8" s="5">
        <v>288</v>
      </c>
      <c r="S8" s="5"/>
      <c r="T8" s="5"/>
      <c r="U8" s="5"/>
      <c r="V8" s="5"/>
      <c r="W8" s="5"/>
      <c r="X8" s="5"/>
      <c r="Y8" s="5">
        <f t="shared" si="0"/>
        <v>325</v>
      </c>
      <c r="Z8" s="7"/>
      <c r="AA8" s="5">
        <f t="shared" si="1"/>
        <v>551</v>
      </c>
      <c r="AB8" s="5">
        <f t="shared" si="2"/>
        <v>876</v>
      </c>
    </row>
    <row r="9" spans="1:32" s="1" customFormat="1">
      <c r="A9" s="33" t="s">
        <v>10</v>
      </c>
      <c r="B9" s="33"/>
      <c r="C9" s="20">
        <f>SUM(C6:C8)</f>
        <v>125</v>
      </c>
      <c r="D9" s="20">
        <f>SUM(D6:D8)</f>
        <v>215</v>
      </c>
      <c r="E9" s="20">
        <f t="shared" ref="E9:Z9" si="3">SUM(E6:E8)</f>
        <v>43</v>
      </c>
      <c r="F9" s="20">
        <f t="shared" si="3"/>
        <v>54</v>
      </c>
      <c r="G9" s="20">
        <f t="shared" si="3"/>
        <v>42</v>
      </c>
      <c r="H9" s="20">
        <f t="shared" si="3"/>
        <v>54</v>
      </c>
      <c r="I9" s="20">
        <f t="shared" si="3"/>
        <v>96</v>
      </c>
      <c r="J9" s="20">
        <f t="shared" si="3"/>
        <v>233</v>
      </c>
      <c r="K9" s="20">
        <f t="shared" si="3"/>
        <v>21</v>
      </c>
      <c r="L9" s="20">
        <f t="shared" si="3"/>
        <v>56</v>
      </c>
      <c r="M9" s="20">
        <f t="shared" si="3"/>
        <v>56</v>
      </c>
      <c r="N9" s="20">
        <f t="shared" si="3"/>
        <v>65</v>
      </c>
      <c r="O9" s="20">
        <f t="shared" si="3"/>
        <v>55</v>
      </c>
      <c r="P9" s="20">
        <f t="shared" si="3"/>
        <v>80</v>
      </c>
      <c r="Q9" s="20">
        <f t="shared" si="3"/>
        <v>444</v>
      </c>
      <c r="R9" s="20">
        <f t="shared" si="3"/>
        <v>755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f t="shared" si="0"/>
        <v>882</v>
      </c>
      <c r="Z9" s="20">
        <f t="shared" si="3"/>
        <v>0</v>
      </c>
      <c r="AA9" s="23">
        <f t="shared" si="1"/>
        <v>1512</v>
      </c>
      <c r="AB9" s="23">
        <f t="shared" si="2"/>
        <v>2394</v>
      </c>
      <c r="AD9" s="3"/>
    </row>
    <row r="10" spans="1:32">
      <c r="A10" s="31">
        <v>2</v>
      </c>
      <c r="B10" s="4" t="s">
        <v>21</v>
      </c>
      <c r="C10" s="5">
        <v>6</v>
      </c>
      <c r="D10" s="5">
        <v>12</v>
      </c>
      <c r="E10" s="5">
        <v>3</v>
      </c>
      <c r="F10" s="5">
        <v>1</v>
      </c>
      <c r="G10" s="17">
        <v>3</v>
      </c>
      <c r="H10" s="5">
        <v>1</v>
      </c>
      <c r="I10" s="5">
        <v>3</v>
      </c>
      <c r="J10" s="5">
        <v>15</v>
      </c>
      <c r="K10" s="5">
        <v>1</v>
      </c>
      <c r="L10" s="5">
        <v>3</v>
      </c>
      <c r="M10" s="5">
        <v>1</v>
      </c>
      <c r="N10" s="5">
        <v>3</v>
      </c>
      <c r="O10" s="5">
        <v>1</v>
      </c>
      <c r="P10" s="5">
        <v>3</v>
      </c>
      <c r="Q10" s="5">
        <v>27</v>
      </c>
      <c r="R10" s="5">
        <v>39</v>
      </c>
      <c r="S10" s="5"/>
      <c r="T10" s="5"/>
      <c r="U10" s="5"/>
      <c r="V10" s="5"/>
      <c r="W10" s="5"/>
      <c r="X10" s="5"/>
      <c r="Y10" s="5">
        <f t="shared" si="0"/>
        <v>45</v>
      </c>
      <c r="Z10" s="5"/>
      <c r="AA10" s="5">
        <f t="shared" si="1"/>
        <v>77</v>
      </c>
      <c r="AB10" s="5">
        <f t="shared" si="2"/>
        <v>122</v>
      </c>
    </row>
    <row r="11" spans="1:32">
      <c r="A11" s="31"/>
      <c r="B11" s="4" t="s">
        <v>22</v>
      </c>
      <c r="C11" s="5">
        <v>8</v>
      </c>
      <c r="D11" s="5">
        <v>10</v>
      </c>
      <c r="E11" s="5">
        <v>2</v>
      </c>
      <c r="F11" s="5">
        <v>2</v>
      </c>
      <c r="G11" s="5">
        <v>1</v>
      </c>
      <c r="H11" s="5">
        <v>3</v>
      </c>
      <c r="I11" s="5">
        <v>4</v>
      </c>
      <c r="J11" s="5">
        <v>14</v>
      </c>
      <c r="K11" s="5">
        <v>2</v>
      </c>
      <c r="L11" s="5">
        <v>2</v>
      </c>
      <c r="M11" s="5">
        <v>3</v>
      </c>
      <c r="N11" s="5">
        <v>1</v>
      </c>
      <c r="O11" s="5">
        <v>2</v>
      </c>
      <c r="P11" s="5">
        <v>2</v>
      </c>
      <c r="Q11" s="5">
        <v>21</v>
      </c>
      <c r="R11" s="5">
        <v>42</v>
      </c>
      <c r="S11" s="5"/>
      <c r="T11" s="5"/>
      <c r="U11" s="5"/>
      <c r="V11" s="5"/>
      <c r="W11" s="5"/>
      <c r="X11" s="5"/>
      <c r="Y11" s="5">
        <f t="shared" si="0"/>
        <v>43</v>
      </c>
      <c r="Z11" s="7"/>
      <c r="AA11" s="5">
        <f t="shared" si="1"/>
        <v>76</v>
      </c>
      <c r="AB11" s="5">
        <f t="shared" si="2"/>
        <v>119</v>
      </c>
      <c r="AF11" s="14"/>
    </row>
    <row r="12" spans="1:32">
      <c r="A12" s="31"/>
      <c r="B12" s="8" t="s">
        <v>25</v>
      </c>
      <c r="C12" s="5">
        <v>9</v>
      </c>
      <c r="D12" s="5">
        <v>9</v>
      </c>
      <c r="E12" s="5">
        <v>1</v>
      </c>
      <c r="F12" s="5">
        <v>3</v>
      </c>
      <c r="G12" s="5">
        <v>2</v>
      </c>
      <c r="H12" s="5">
        <v>2</v>
      </c>
      <c r="I12" s="5">
        <v>6</v>
      </c>
      <c r="J12" s="5">
        <v>10</v>
      </c>
      <c r="K12" s="5">
        <v>2</v>
      </c>
      <c r="L12" s="5">
        <v>2</v>
      </c>
      <c r="M12" s="5">
        <v>2</v>
      </c>
      <c r="N12" s="5">
        <v>2</v>
      </c>
      <c r="O12" s="5">
        <v>3</v>
      </c>
      <c r="P12" s="5">
        <v>1</v>
      </c>
      <c r="Q12" s="5">
        <v>15</v>
      </c>
      <c r="R12" s="5">
        <v>8</v>
      </c>
      <c r="S12" s="5"/>
      <c r="T12" s="5"/>
      <c r="U12" s="5"/>
      <c r="V12" s="5"/>
      <c r="W12" s="5"/>
      <c r="X12" s="5"/>
      <c r="Y12" s="5">
        <f t="shared" si="0"/>
        <v>40</v>
      </c>
      <c r="Z12" s="7"/>
      <c r="AA12" s="5">
        <f t="shared" si="1"/>
        <v>37</v>
      </c>
      <c r="AB12" s="5">
        <f t="shared" si="2"/>
        <v>77</v>
      </c>
    </row>
    <row r="13" spans="1:32" s="1" customFormat="1">
      <c r="A13" s="33" t="s">
        <v>10</v>
      </c>
      <c r="B13" s="33"/>
      <c r="C13" s="20">
        <f>SUM(C10:C12)</f>
        <v>23</v>
      </c>
      <c r="D13" s="20">
        <f t="shared" ref="D13:Z13" si="4">SUM(D10:D12)</f>
        <v>31</v>
      </c>
      <c r="E13" s="20">
        <f t="shared" si="4"/>
        <v>6</v>
      </c>
      <c r="F13" s="20">
        <f t="shared" si="4"/>
        <v>6</v>
      </c>
      <c r="G13" s="20">
        <f t="shared" si="4"/>
        <v>6</v>
      </c>
      <c r="H13" s="20">
        <f t="shared" si="4"/>
        <v>6</v>
      </c>
      <c r="I13" s="20">
        <f t="shared" si="4"/>
        <v>13</v>
      </c>
      <c r="J13" s="20">
        <f t="shared" si="4"/>
        <v>39</v>
      </c>
      <c r="K13" s="20">
        <f t="shared" si="4"/>
        <v>5</v>
      </c>
      <c r="L13" s="20">
        <f t="shared" si="4"/>
        <v>7</v>
      </c>
      <c r="M13" s="20">
        <f t="shared" si="4"/>
        <v>6</v>
      </c>
      <c r="N13" s="20">
        <f t="shared" si="4"/>
        <v>6</v>
      </c>
      <c r="O13" s="20">
        <f t="shared" si="4"/>
        <v>6</v>
      </c>
      <c r="P13" s="20">
        <f t="shared" si="4"/>
        <v>6</v>
      </c>
      <c r="Q13" s="20">
        <f t="shared" si="4"/>
        <v>63</v>
      </c>
      <c r="R13" s="20">
        <f t="shared" si="4"/>
        <v>89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f>SUM(C13,E13,G13,I13,K13,M13,O13,Q13,S13,U13,W13)</f>
        <v>128</v>
      </c>
      <c r="Z13" s="20">
        <f t="shared" si="4"/>
        <v>0</v>
      </c>
      <c r="AA13" s="23">
        <f t="shared" si="1"/>
        <v>190</v>
      </c>
      <c r="AB13" s="23">
        <f>SUM(Y13:AA13)</f>
        <v>318</v>
      </c>
      <c r="AD13" s="3"/>
    </row>
    <row r="14" spans="1:32">
      <c r="A14" s="31">
        <v>3</v>
      </c>
      <c r="B14" s="8" t="s">
        <v>26</v>
      </c>
      <c r="C14" s="5">
        <v>1</v>
      </c>
      <c r="D14" s="5">
        <v>3</v>
      </c>
      <c r="E14" s="5">
        <v>1</v>
      </c>
      <c r="F14" s="5">
        <v>1</v>
      </c>
      <c r="G14" s="5">
        <v>0</v>
      </c>
      <c r="H14" s="5">
        <v>2</v>
      </c>
      <c r="I14" s="5">
        <v>2</v>
      </c>
      <c r="J14" s="5">
        <v>2</v>
      </c>
      <c r="K14" s="5">
        <v>0</v>
      </c>
      <c r="L14" s="5">
        <v>2</v>
      </c>
      <c r="M14" s="5">
        <v>1</v>
      </c>
      <c r="N14" s="5">
        <v>1</v>
      </c>
      <c r="O14" s="5">
        <v>1</v>
      </c>
      <c r="P14" s="5">
        <v>1</v>
      </c>
      <c r="Q14" s="5">
        <v>3</v>
      </c>
      <c r="R14" s="5">
        <v>8</v>
      </c>
      <c r="S14" s="5"/>
      <c r="T14" s="5"/>
      <c r="U14" s="5"/>
      <c r="V14" s="5"/>
      <c r="W14" s="5"/>
      <c r="X14" s="5"/>
      <c r="Y14" s="5">
        <f t="shared" si="0"/>
        <v>9</v>
      </c>
      <c r="Z14" s="5"/>
      <c r="AA14" s="5">
        <f t="shared" si="1"/>
        <v>20</v>
      </c>
      <c r="AB14" s="5">
        <f t="shared" si="2"/>
        <v>29</v>
      </c>
    </row>
    <row r="15" spans="1:32">
      <c r="A15" s="31"/>
      <c r="B15" s="8" t="s">
        <v>27</v>
      </c>
      <c r="C15" s="5">
        <v>1</v>
      </c>
      <c r="D15" s="5">
        <v>2</v>
      </c>
      <c r="E15" s="5">
        <v>1</v>
      </c>
      <c r="F15" s="5">
        <v>1</v>
      </c>
      <c r="G15" s="5">
        <v>0</v>
      </c>
      <c r="H15" s="5">
        <v>2</v>
      </c>
      <c r="I15" s="5">
        <v>1</v>
      </c>
      <c r="J15" s="5">
        <v>3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2</v>
      </c>
      <c r="R15" s="5">
        <v>9</v>
      </c>
      <c r="S15" s="5"/>
      <c r="T15" s="5"/>
      <c r="U15" s="5"/>
      <c r="V15" s="5"/>
      <c r="W15" s="5"/>
      <c r="X15" s="5"/>
      <c r="Y15" s="5">
        <f t="shared" si="0"/>
        <v>8</v>
      </c>
      <c r="Z15" s="7"/>
      <c r="AA15" s="5">
        <f t="shared" si="1"/>
        <v>20</v>
      </c>
      <c r="AB15" s="5">
        <f t="shared" si="2"/>
        <v>28</v>
      </c>
    </row>
    <row r="16" spans="1:32">
      <c r="A16" s="31"/>
      <c r="B16" s="8" t="s">
        <v>28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5">
        <v>1</v>
      </c>
      <c r="J16" s="5">
        <v>2</v>
      </c>
      <c r="K16" s="5">
        <v>0</v>
      </c>
      <c r="L16" s="5">
        <v>1</v>
      </c>
      <c r="M16" s="5">
        <v>0</v>
      </c>
      <c r="N16" s="5">
        <v>1</v>
      </c>
      <c r="O16" s="5">
        <v>0</v>
      </c>
      <c r="P16" s="5">
        <v>1</v>
      </c>
      <c r="Q16" s="5">
        <v>2</v>
      </c>
      <c r="R16" s="5">
        <v>9</v>
      </c>
      <c r="S16" s="5"/>
      <c r="T16" s="5"/>
      <c r="U16" s="5"/>
      <c r="V16" s="5"/>
      <c r="W16" s="5"/>
      <c r="X16" s="5"/>
      <c r="Y16" s="5">
        <f t="shared" si="0"/>
        <v>5</v>
      </c>
      <c r="Z16" s="7"/>
      <c r="AA16" s="5">
        <f t="shared" si="1"/>
        <v>17</v>
      </c>
      <c r="AB16" s="5">
        <f t="shared" si="2"/>
        <v>22</v>
      </c>
    </row>
    <row r="17" spans="1:30" s="1" customFormat="1">
      <c r="A17" s="33" t="s">
        <v>10</v>
      </c>
      <c r="B17" s="33"/>
      <c r="C17" s="20">
        <f>SUM(C14:C16)</f>
        <v>3</v>
      </c>
      <c r="D17" s="20">
        <f t="shared" ref="D17:Z17" si="5">SUM(D14:D16)</f>
        <v>6</v>
      </c>
      <c r="E17" s="20">
        <f t="shared" si="5"/>
        <v>3</v>
      </c>
      <c r="F17" s="20">
        <f t="shared" si="5"/>
        <v>3</v>
      </c>
      <c r="G17" s="20">
        <f t="shared" si="5"/>
        <v>0</v>
      </c>
      <c r="H17" s="20">
        <f t="shared" si="5"/>
        <v>5</v>
      </c>
      <c r="I17" s="20">
        <f t="shared" si="5"/>
        <v>4</v>
      </c>
      <c r="J17" s="20">
        <f t="shared" si="5"/>
        <v>7</v>
      </c>
      <c r="K17" s="20">
        <f t="shared" si="5"/>
        <v>1</v>
      </c>
      <c r="L17" s="20">
        <f t="shared" si="5"/>
        <v>4</v>
      </c>
      <c r="M17" s="20">
        <f t="shared" si="5"/>
        <v>2</v>
      </c>
      <c r="N17" s="20">
        <f t="shared" si="5"/>
        <v>3</v>
      </c>
      <c r="O17" s="20">
        <f t="shared" si="5"/>
        <v>2</v>
      </c>
      <c r="P17" s="20">
        <f t="shared" si="5"/>
        <v>3</v>
      </c>
      <c r="Q17" s="20">
        <f t="shared" si="5"/>
        <v>7</v>
      </c>
      <c r="R17" s="20">
        <f t="shared" si="5"/>
        <v>26</v>
      </c>
      <c r="S17" s="20">
        <f>SUM(S14:S16)</f>
        <v>0</v>
      </c>
      <c r="T17" s="20">
        <f t="shared" si="5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0"/>
        <v>22</v>
      </c>
      <c r="Z17" s="20">
        <f t="shared" si="5"/>
        <v>0</v>
      </c>
      <c r="AA17" s="5">
        <f t="shared" si="1"/>
        <v>57</v>
      </c>
      <c r="AB17" s="5">
        <f t="shared" si="2"/>
        <v>79</v>
      </c>
      <c r="AD17" s="3"/>
    </row>
    <row r="18" spans="1:30" s="1" customFormat="1">
      <c r="A18" s="36">
        <v>4</v>
      </c>
      <c r="B18" s="19" t="s">
        <v>32</v>
      </c>
      <c r="C18" s="22">
        <v>1</v>
      </c>
      <c r="D18" s="22">
        <v>4</v>
      </c>
      <c r="E18" s="22">
        <v>1</v>
      </c>
      <c r="F18" s="22">
        <v>2</v>
      </c>
      <c r="G18" s="22">
        <v>0</v>
      </c>
      <c r="H18" s="22">
        <v>1</v>
      </c>
      <c r="I18" s="22">
        <v>1</v>
      </c>
      <c r="J18" s="22">
        <v>8</v>
      </c>
      <c r="K18" s="22">
        <v>0</v>
      </c>
      <c r="L18" s="22">
        <v>2</v>
      </c>
      <c r="M18" s="22">
        <v>0</v>
      </c>
      <c r="N18" s="22">
        <v>3</v>
      </c>
      <c r="O18" s="22">
        <v>0</v>
      </c>
      <c r="P18" s="22">
        <v>12</v>
      </c>
      <c r="Q18" s="22">
        <v>1</v>
      </c>
      <c r="R18" s="22">
        <v>2</v>
      </c>
      <c r="S18" s="22"/>
      <c r="T18" s="22"/>
      <c r="U18" s="22"/>
      <c r="V18" s="22"/>
      <c r="W18" s="22"/>
      <c r="X18" s="22"/>
      <c r="Y18" s="22">
        <f t="shared" si="0"/>
        <v>4</v>
      </c>
      <c r="Z18" s="19"/>
      <c r="AA18" s="22">
        <f t="shared" si="1"/>
        <v>34</v>
      </c>
      <c r="AB18" s="22">
        <f t="shared" si="2"/>
        <v>38</v>
      </c>
      <c r="AD18" s="3"/>
    </row>
    <row r="19" spans="1:30" s="1" customFormat="1">
      <c r="A19" s="37"/>
      <c r="B19" s="19" t="s">
        <v>33</v>
      </c>
      <c r="C19" s="22">
        <v>0</v>
      </c>
      <c r="D19" s="22">
        <v>3</v>
      </c>
      <c r="E19" s="22">
        <v>0</v>
      </c>
      <c r="F19" s="22">
        <v>0</v>
      </c>
      <c r="G19" s="22">
        <v>1</v>
      </c>
      <c r="H19" s="22">
        <v>0</v>
      </c>
      <c r="I19" s="22">
        <v>1</v>
      </c>
      <c r="J19" s="22">
        <v>9</v>
      </c>
      <c r="K19" s="22">
        <v>1</v>
      </c>
      <c r="L19" s="22">
        <v>1</v>
      </c>
      <c r="M19" s="22">
        <v>0</v>
      </c>
      <c r="N19" s="22">
        <v>2</v>
      </c>
      <c r="O19" s="22">
        <v>0</v>
      </c>
      <c r="P19" s="22">
        <v>5</v>
      </c>
      <c r="Q19" s="22">
        <v>4</v>
      </c>
      <c r="R19" s="22">
        <v>9</v>
      </c>
      <c r="S19" s="22"/>
      <c r="T19" s="22"/>
      <c r="U19" s="22"/>
      <c r="V19" s="22"/>
      <c r="W19" s="22"/>
      <c r="X19" s="22"/>
      <c r="Y19" s="22">
        <f t="shared" si="0"/>
        <v>7</v>
      </c>
      <c r="Z19" s="19"/>
      <c r="AA19" s="22">
        <f t="shared" si="1"/>
        <v>29</v>
      </c>
      <c r="AB19" s="22">
        <f t="shared" si="2"/>
        <v>36</v>
      </c>
      <c r="AD19" s="3"/>
    </row>
    <row r="20" spans="1:30" s="1" customFormat="1">
      <c r="A20" s="34"/>
      <c r="B20" s="35"/>
      <c r="C20" s="19">
        <f>SUM(C18:C19)</f>
        <v>1</v>
      </c>
      <c r="D20" s="25">
        <f t="shared" ref="D20:AB20" si="6">SUM(D18:D19)</f>
        <v>7</v>
      </c>
      <c r="E20" s="25">
        <f t="shared" si="6"/>
        <v>1</v>
      </c>
      <c r="F20" s="25">
        <f t="shared" si="6"/>
        <v>2</v>
      </c>
      <c r="G20" s="25">
        <f t="shared" si="6"/>
        <v>1</v>
      </c>
      <c r="H20" s="25">
        <f t="shared" si="6"/>
        <v>1</v>
      </c>
      <c r="I20" s="25">
        <f t="shared" si="6"/>
        <v>2</v>
      </c>
      <c r="J20" s="25">
        <f t="shared" si="6"/>
        <v>17</v>
      </c>
      <c r="K20" s="25">
        <f t="shared" si="6"/>
        <v>1</v>
      </c>
      <c r="L20" s="25">
        <f t="shared" si="6"/>
        <v>3</v>
      </c>
      <c r="M20" s="25">
        <f t="shared" si="6"/>
        <v>0</v>
      </c>
      <c r="N20" s="25">
        <f t="shared" si="6"/>
        <v>5</v>
      </c>
      <c r="O20" s="25">
        <f t="shared" si="6"/>
        <v>0</v>
      </c>
      <c r="P20" s="25">
        <f t="shared" si="6"/>
        <v>17</v>
      </c>
      <c r="Q20" s="25">
        <f t="shared" si="6"/>
        <v>5</v>
      </c>
      <c r="R20" s="25">
        <f t="shared" si="6"/>
        <v>11</v>
      </c>
      <c r="S20" s="25">
        <f t="shared" si="6"/>
        <v>0</v>
      </c>
      <c r="T20" s="25">
        <f t="shared" si="6"/>
        <v>0</v>
      </c>
      <c r="U20" s="25">
        <f t="shared" si="6"/>
        <v>0</v>
      </c>
      <c r="V20" s="25">
        <f t="shared" si="6"/>
        <v>0</v>
      </c>
      <c r="W20" s="25">
        <f t="shared" si="6"/>
        <v>0</v>
      </c>
      <c r="X20" s="25">
        <f t="shared" si="6"/>
        <v>0</v>
      </c>
      <c r="Y20" s="25">
        <f t="shared" si="6"/>
        <v>11</v>
      </c>
      <c r="Z20" s="25">
        <f t="shared" si="6"/>
        <v>0</v>
      </c>
      <c r="AA20" s="25">
        <f t="shared" si="6"/>
        <v>63</v>
      </c>
      <c r="AB20" s="25">
        <f t="shared" si="6"/>
        <v>74</v>
      </c>
      <c r="AD20" s="3"/>
    </row>
    <row r="21" spans="1:30" s="1" customFormat="1">
      <c r="A21" s="36">
        <v>5</v>
      </c>
      <c r="B21" s="19" t="s">
        <v>34</v>
      </c>
      <c r="C21" s="19">
        <v>3</v>
      </c>
      <c r="D21" s="19">
        <v>1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4</v>
      </c>
      <c r="K21" s="19">
        <v>0</v>
      </c>
      <c r="L21" s="19">
        <v>1</v>
      </c>
      <c r="M21" s="19">
        <v>1</v>
      </c>
      <c r="N21" s="19">
        <v>3</v>
      </c>
      <c r="O21" s="19">
        <v>6</v>
      </c>
      <c r="P21" s="19">
        <v>13</v>
      </c>
      <c r="Q21" s="19">
        <v>1</v>
      </c>
      <c r="R21" s="19">
        <v>2</v>
      </c>
      <c r="S21" s="19"/>
      <c r="T21" s="19"/>
      <c r="U21" s="19"/>
      <c r="V21" s="19"/>
      <c r="W21" s="19"/>
      <c r="X21" s="19"/>
      <c r="Y21" s="22">
        <f t="shared" si="0"/>
        <v>12</v>
      </c>
      <c r="Z21" s="19"/>
      <c r="AA21" s="22">
        <f t="shared" si="1"/>
        <v>24</v>
      </c>
      <c r="AB21" s="22">
        <f t="shared" si="2"/>
        <v>36</v>
      </c>
      <c r="AD21" s="3"/>
    </row>
    <row r="22" spans="1:30" s="1" customFormat="1">
      <c r="A22" s="37"/>
      <c r="B22" s="19" t="s">
        <v>35</v>
      </c>
      <c r="C22" s="19">
        <v>0</v>
      </c>
      <c r="D22" s="19">
        <v>1</v>
      </c>
      <c r="E22" s="19">
        <v>0</v>
      </c>
      <c r="F22" s="19">
        <v>0</v>
      </c>
      <c r="G22" s="19">
        <v>0</v>
      </c>
      <c r="H22" s="19">
        <v>0</v>
      </c>
      <c r="I22" s="19">
        <v>6</v>
      </c>
      <c r="J22" s="19">
        <v>3</v>
      </c>
      <c r="K22" s="19">
        <v>0</v>
      </c>
      <c r="L22" s="19">
        <v>0</v>
      </c>
      <c r="M22" s="19">
        <v>0</v>
      </c>
      <c r="N22" s="19">
        <v>1</v>
      </c>
      <c r="O22" s="19">
        <v>2</v>
      </c>
      <c r="P22" s="19">
        <v>6</v>
      </c>
      <c r="Q22" s="19">
        <v>2</v>
      </c>
      <c r="R22" s="19">
        <v>1</v>
      </c>
      <c r="S22" s="19"/>
      <c r="T22" s="19"/>
      <c r="U22" s="19"/>
      <c r="V22" s="19"/>
      <c r="W22" s="19"/>
      <c r="X22" s="19"/>
      <c r="Y22" s="22">
        <f t="shared" si="0"/>
        <v>10</v>
      </c>
      <c r="Z22" s="19"/>
      <c r="AA22" s="22">
        <f t="shared" si="1"/>
        <v>12</v>
      </c>
      <c r="AB22" s="22">
        <f t="shared" si="2"/>
        <v>22</v>
      </c>
      <c r="AD22" s="3"/>
    </row>
    <row r="23" spans="1:30" s="1" customFormat="1">
      <c r="A23" s="34"/>
      <c r="B23" s="35"/>
      <c r="C23" s="19">
        <f>C21+C22</f>
        <v>3</v>
      </c>
      <c r="D23" s="19">
        <f t="shared" ref="D23:X23" si="7">D21+D22</f>
        <v>2</v>
      </c>
      <c r="E23" s="19">
        <f>E21+E22</f>
        <v>0</v>
      </c>
      <c r="F23" s="19">
        <f t="shared" si="7"/>
        <v>0</v>
      </c>
      <c r="G23" s="19">
        <f t="shared" si="7"/>
        <v>1</v>
      </c>
      <c r="H23" s="19">
        <f t="shared" si="7"/>
        <v>0</v>
      </c>
      <c r="I23" s="19">
        <f t="shared" si="7"/>
        <v>6</v>
      </c>
      <c r="J23" s="19">
        <f t="shared" si="7"/>
        <v>7</v>
      </c>
      <c r="K23" s="19">
        <f t="shared" si="7"/>
        <v>0</v>
      </c>
      <c r="L23" s="19">
        <f t="shared" si="7"/>
        <v>1</v>
      </c>
      <c r="M23" s="19">
        <f t="shared" si="7"/>
        <v>1</v>
      </c>
      <c r="N23" s="19">
        <f t="shared" si="7"/>
        <v>4</v>
      </c>
      <c r="O23" s="19">
        <f t="shared" si="7"/>
        <v>8</v>
      </c>
      <c r="P23" s="19">
        <f t="shared" si="7"/>
        <v>19</v>
      </c>
      <c r="Q23" s="19">
        <f t="shared" si="7"/>
        <v>3</v>
      </c>
      <c r="R23" s="19">
        <f t="shared" si="7"/>
        <v>3</v>
      </c>
      <c r="S23" s="19">
        <f t="shared" si="7"/>
        <v>0</v>
      </c>
      <c r="T23" s="19">
        <f t="shared" si="7"/>
        <v>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19">
        <f t="shared" si="0"/>
        <v>22</v>
      </c>
      <c r="Z23" s="19"/>
      <c r="AA23" s="22">
        <f t="shared" si="1"/>
        <v>36</v>
      </c>
      <c r="AB23" s="22">
        <f t="shared" si="2"/>
        <v>58</v>
      </c>
      <c r="AD23" s="3"/>
    </row>
    <row r="24" spans="1:30" s="1" customFormat="1">
      <c r="A24" s="36">
        <v>6</v>
      </c>
      <c r="B24" s="19" t="s">
        <v>36</v>
      </c>
      <c r="C24" s="19">
        <v>0</v>
      </c>
      <c r="D24" s="19">
        <v>1</v>
      </c>
      <c r="E24" s="19">
        <v>0</v>
      </c>
      <c r="F24" s="19">
        <v>1</v>
      </c>
      <c r="G24" s="19">
        <v>1</v>
      </c>
      <c r="H24" s="19">
        <v>2</v>
      </c>
      <c r="I24" s="19">
        <v>4</v>
      </c>
      <c r="J24" s="19">
        <v>5</v>
      </c>
      <c r="K24" s="19">
        <v>1</v>
      </c>
      <c r="L24" s="19">
        <v>4</v>
      </c>
      <c r="M24" s="19">
        <v>0</v>
      </c>
      <c r="N24" s="19">
        <v>1</v>
      </c>
      <c r="O24" s="19">
        <v>0</v>
      </c>
      <c r="P24" s="19">
        <v>10</v>
      </c>
      <c r="Q24" s="19">
        <v>0</v>
      </c>
      <c r="R24" s="19">
        <v>1</v>
      </c>
      <c r="S24" s="19"/>
      <c r="T24" s="19"/>
      <c r="U24" s="19"/>
      <c r="V24" s="19"/>
      <c r="W24" s="19"/>
      <c r="X24" s="19"/>
      <c r="Y24" s="22">
        <f t="shared" si="0"/>
        <v>6</v>
      </c>
      <c r="Z24" s="19"/>
      <c r="AA24" s="22">
        <f t="shared" si="1"/>
        <v>25</v>
      </c>
      <c r="AB24" s="22">
        <f t="shared" si="2"/>
        <v>31</v>
      </c>
      <c r="AD24" s="3"/>
    </row>
    <row r="25" spans="1:30" s="1" customFormat="1">
      <c r="A25" s="37"/>
      <c r="B25" s="19" t="s">
        <v>37</v>
      </c>
      <c r="C25" s="19">
        <v>1</v>
      </c>
      <c r="D25" s="19">
        <v>3</v>
      </c>
      <c r="E25" s="19">
        <v>0</v>
      </c>
      <c r="F25" s="19">
        <v>0</v>
      </c>
      <c r="G25" s="19">
        <v>1</v>
      </c>
      <c r="H25" s="19">
        <v>1</v>
      </c>
      <c r="I25" s="19">
        <v>2</v>
      </c>
      <c r="J25" s="19">
        <v>1</v>
      </c>
      <c r="K25" s="19">
        <v>2</v>
      </c>
      <c r="L25" s="19">
        <v>1</v>
      </c>
      <c r="M25" s="19">
        <v>0</v>
      </c>
      <c r="N25" s="19">
        <v>2</v>
      </c>
      <c r="O25" s="19">
        <v>2</v>
      </c>
      <c r="P25" s="19">
        <v>5</v>
      </c>
      <c r="Q25" s="19">
        <v>0</v>
      </c>
      <c r="R25" s="19">
        <v>0</v>
      </c>
      <c r="S25" s="19"/>
      <c r="T25" s="19"/>
      <c r="U25" s="19"/>
      <c r="V25" s="19"/>
      <c r="W25" s="19"/>
      <c r="X25" s="19"/>
      <c r="Y25" s="22">
        <f t="shared" si="0"/>
        <v>8</v>
      </c>
      <c r="Z25" s="19"/>
      <c r="AA25" s="22">
        <f t="shared" si="1"/>
        <v>13</v>
      </c>
      <c r="AB25" s="22">
        <f t="shared" si="2"/>
        <v>21</v>
      </c>
      <c r="AD25" s="3"/>
    </row>
    <row r="26" spans="1:30" s="1" customFormat="1">
      <c r="A26" s="31"/>
      <c r="B26" s="31"/>
      <c r="C26" s="19">
        <f>SUM(C24:C25)</f>
        <v>1</v>
      </c>
      <c r="D26" s="25">
        <f t="shared" ref="D26:AB26" si="8">SUM(D24:D25)</f>
        <v>4</v>
      </c>
      <c r="E26" s="25">
        <f t="shared" si="8"/>
        <v>0</v>
      </c>
      <c r="F26" s="25">
        <f t="shared" si="8"/>
        <v>1</v>
      </c>
      <c r="G26" s="25">
        <f t="shared" si="8"/>
        <v>2</v>
      </c>
      <c r="H26" s="25">
        <f t="shared" si="8"/>
        <v>3</v>
      </c>
      <c r="I26" s="25">
        <f t="shared" si="8"/>
        <v>6</v>
      </c>
      <c r="J26" s="25">
        <f t="shared" si="8"/>
        <v>6</v>
      </c>
      <c r="K26" s="25">
        <f t="shared" si="8"/>
        <v>3</v>
      </c>
      <c r="L26" s="25">
        <f t="shared" si="8"/>
        <v>5</v>
      </c>
      <c r="M26" s="25">
        <f t="shared" si="8"/>
        <v>0</v>
      </c>
      <c r="N26" s="25">
        <f t="shared" si="8"/>
        <v>3</v>
      </c>
      <c r="O26" s="25">
        <f t="shared" si="8"/>
        <v>2</v>
      </c>
      <c r="P26" s="25">
        <f t="shared" si="8"/>
        <v>15</v>
      </c>
      <c r="Q26" s="25">
        <f t="shared" si="8"/>
        <v>0</v>
      </c>
      <c r="R26" s="25">
        <f t="shared" si="8"/>
        <v>1</v>
      </c>
      <c r="S26" s="25">
        <f t="shared" si="8"/>
        <v>0</v>
      </c>
      <c r="T26" s="25">
        <f t="shared" si="8"/>
        <v>0</v>
      </c>
      <c r="U26" s="25">
        <f t="shared" si="8"/>
        <v>0</v>
      </c>
      <c r="V26" s="25">
        <f t="shared" si="8"/>
        <v>0</v>
      </c>
      <c r="W26" s="25">
        <f t="shared" si="8"/>
        <v>0</v>
      </c>
      <c r="X26" s="25">
        <f t="shared" si="8"/>
        <v>0</v>
      </c>
      <c r="Y26" s="25">
        <f t="shared" si="8"/>
        <v>14</v>
      </c>
      <c r="Z26" s="25">
        <f t="shared" si="8"/>
        <v>0</v>
      </c>
      <c r="AA26" s="25">
        <f t="shared" si="8"/>
        <v>38</v>
      </c>
      <c r="AB26" s="25">
        <f t="shared" si="8"/>
        <v>52</v>
      </c>
      <c r="AD26" s="3"/>
    </row>
    <row r="27" spans="1:30" s="6" customFormat="1">
      <c r="A27" s="32" t="s">
        <v>11</v>
      </c>
      <c r="B27" s="32"/>
      <c r="C27" s="26">
        <f>SUM(C9,C13,C17,C20,C23,C26)</f>
        <v>156</v>
      </c>
      <c r="D27" s="26">
        <f t="shared" ref="D27:AB27" si="9">SUM(D9,D13,D17,D20,D23,D26)</f>
        <v>265</v>
      </c>
      <c r="E27" s="26">
        <f t="shared" si="9"/>
        <v>53</v>
      </c>
      <c r="F27" s="26">
        <f t="shared" si="9"/>
        <v>66</v>
      </c>
      <c r="G27" s="26">
        <f t="shared" si="9"/>
        <v>52</v>
      </c>
      <c r="H27" s="26">
        <f t="shared" si="9"/>
        <v>69</v>
      </c>
      <c r="I27" s="26">
        <f t="shared" si="9"/>
        <v>127</v>
      </c>
      <c r="J27" s="26">
        <f t="shared" si="9"/>
        <v>309</v>
      </c>
      <c r="K27" s="26">
        <f t="shared" si="9"/>
        <v>31</v>
      </c>
      <c r="L27" s="26">
        <f t="shared" si="9"/>
        <v>76</v>
      </c>
      <c r="M27" s="26">
        <f t="shared" si="9"/>
        <v>65</v>
      </c>
      <c r="N27" s="26">
        <f t="shared" si="9"/>
        <v>86</v>
      </c>
      <c r="O27" s="26">
        <f t="shared" si="9"/>
        <v>73</v>
      </c>
      <c r="P27" s="26">
        <f t="shared" si="9"/>
        <v>140</v>
      </c>
      <c r="Q27" s="26">
        <f t="shared" si="9"/>
        <v>522</v>
      </c>
      <c r="R27" s="26">
        <f t="shared" si="9"/>
        <v>885</v>
      </c>
      <c r="S27" s="26">
        <f t="shared" si="9"/>
        <v>0</v>
      </c>
      <c r="T27" s="26">
        <f t="shared" si="9"/>
        <v>0</v>
      </c>
      <c r="U27" s="26">
        <f t="shared" si="9"/>
        <v>0</v>
      </c>
      <c r="V27" s="26">
        <f t="shared" si="9"/>
        <v>0</v>
      </c>
      <c r="W27" s="26">
        <f t="shared" si="9"/>
        <v>0</v>
      </c>
      <c r="X27" s="26">
        <f t="shared" si="9"/>
        <v>0</v>
      </c>
      <c r="Y27" s="26">
        <f t="shared" si="9"/>
        <v>1079</v>
      </c>
      <c r="Z27" s="26">
        <f t="shared" si="9"/>
        <v>0</v>
      </c>
      <c r="AA27" s="26">
        <f t="shared" si="9"/>
        <v>1896</v>
      </c>
      <c r="AB27" s="26">
        <f t="shared" si="9"/>
        <v>2975</v>
      </c>
      <c r="AD27" s="3"/>
    </row>
    <row r="29" spans="1:30">
      <c r="B29" s="1" t="s">
        <v>18</v>
      </c>
    </row>
    <row r="30" spans="1:30">
      <c r="B30" s="1" t="s">
        <v>19</v>
      </c>
    </row>
  </sheetData>
  <mergeCells count="29">
    <mergeCell ref="Y4:AA4"/>
    <mergeCell ref="AB4:AB5"/>
    <mergeCell ref="A1:AB1"/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A17:B17"/>
    <mergeCell ref="Q4:R4"/>
    <mergeCell ref="S4:T4"/>
    <mergeCell ref="U4:V4"/>
    <mergeCell ref="W4:X4"/>
    <mergeCell ref="A6:A8"/>
    <mergeCell ref="A9:B9"/>
    <mergeCell ref="A10:A12"/>
    <mergeCell ref="A13:B13"/>
    <mergeCell ref="A14:A16"/>
    <mergeCell ref="A27:B27"/>
    <mergeCell ref="A18:A19"/>
    <mergeCell ref="A20:B20"/>
    <mergeCell ref="A21:A22"/>
    <mergeCell ref="A23:B23"/>
    <mergeCell ref="A24:A25"/>
    <mergeCell ref="A26:B26"/>
  </mergeCells>
  <pageMargins left="0.7" right="0.7" top="0.75" bottom="0.75" header="0.3" footer="0.3"/>
  <pageSetup paperSize="9" orientation="landscape" verticalDpi="0"/>
  <ignoredErrors>
    <ignoredError sqref="S17:X17" formulaRange="1"/>
    <ignoredError sqref="Y17 Y26 AA26:AB26 Y20 AA20:AB2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7" workbookViewId="0">
      <selection activeCell="M34" sqref="M34"/>
    </sheetView>
  </sheetViews>
  <sheetFormatPr baseColWidth="10" defaultColWidth="8.83203125" defaultRowHeight="14" x14ac:dyDescent="0"/>
  <cols>
    <col min="1" max="1" width="3.5" style="1" customWidth="1"/>
    <col min="2" max="2" width="11.1640625" style="3" customWidth="1"/>
    <col min="3" max="3" width="4.5" style="3" customWidth="1"/>
    <col min="4" max="4" width="3.83203125" style="3" customWidth="1"/>
    <col min="5" max="5" width="4.33203125" style="3" customWidth="1"/>
    <col min="6" max="7" width="4.1640625" style="3" customWidth="1"/>
    <col min="8" max="8" width="4.5" style="3" customWidth="1"/>
    <col min="9" max="9" width="4.33203125" style="3" customWidth="1"/>
    <col min="10" max="12" width="4.5" style="3" customWidth="1"/>
    <col min="13" max="14" width="4.33203125" style="3" customWidth="1"/>
    <col min="15" max="15" width="4" style="3" customWidth="1"/>
    <col min="16" max="17" width="4.5" style="3" customWidth="1"/>
    <col min="18" max="18" width="4.1640625" style="3" customWidth="1"/>
    <col min="19" max="20" width="4.33203125" style="3" customWidth="1"/>
    <col min="21" max="21" width="3.33203125" style="3" customWidth="1"/>
    <col min="22" max="22" width="3.1640625" style="3" customWidth="1"/>
    <col min="23" max="24" width="4" style="3" customWidth="1"/>
    <col min="25" max="25" width="5.6640625" style="3" customWidth="1"/>
    <col min="26" max="26" width="0.1640625" style="3" hidden="1" customWidth="1"/>
    <col min="27" max="27" width="4.6640625" style="3" customWidth="1"/>
    <col min="28" max="28" width="7.33203125" style="3" customWidth="1"/>
    <col min="29" max="16384" width="8.83203125" style="3"/>
  </cols>
  <sheetData>
    <row r="1" spans="1:32" ht="21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4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3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2" s="2" customFormat="1" ht="45" customHeight="1">
      <c r="A4" s="21" t="s">
        <v>15</v>
      </c>
      <c r="B4" s="19" t="s">
        <v>0</v>
      </c>
      <c r="C4" s="31" t="s">
        <v>1</v>
      </c>
      <c r="D4" s="31"/>
      <c r="E4" s="31" t="s">
        <v>2</v>
      </c>
      <c r="F4" s="31"/>
      <c r="G4" s="31" t="s">
        <v>23</v>
      </c>
      <c r="H4" s="31"/>
      <c r="I4" s="31" t="s">
        <v>3</v>
      </c>
      <c r="J4" s="31"/>
      <c r="K4" s="31" t="s">
        <v>4</v>
      </c>
      <c r="L4" s="31"/>
      <c r="M4" s="31" t="s">
        <v>5</v>
      </c>
      <c r="N4" s="31"/>
      <c r="O4" s="42" t="s">
        <v>6</v>
      </c>
      <c r="P4" s="42"/>
      <c r="Q4" s="31" t="s">
        <v>7</v>
      </c>
      <c r="R4" s="31"/>
      <c r="S4" s="42" t="s">
        <v>8</v>
      </c>
      <c r="T4" s="42"/>
      <c r="U4" s="31" t="s">
        <v>9</v>
      </c>
      <c r="V4" s="31"/>
      <c r="W4" s="42" t="s">
        <v>12</v>
      </c>
      <c r="X4" s="42"/>
      <c r="Y4" s="31" t="s">
        <v>10</v>
      </c>
      <c r="Z4" s="31"/>
      <c r="AA4" s="31"/>
      <c r="AB4" s="41" t="s">
        <v>11</v>
      </c>
    </row>
    <row r="5" spans="1:32" s="1" customFormat="1">
      <c r="A5" s="12"/>
      <c r="B5" s="12"/>
      <c r="C5" s="15" t="s">
        <v>13</v>
      </c>
      <c r="D5" s="15" t="s">
        <v>14</v>
      </c>
      <c r="E5" s="15" t="s">
        <v>13</v>
      </c>
      <c r="F5" s="15" t="s">
        <v>14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13</v>
      </c>
      <c r="T5" s="15" t="s">
        <v>14</v>
      </c>
      <c r="U5" s="15" t="s">
        <v>13</v>
      </c>
      <c r="V5" s="15" t="s">
        <v>14</v>
      </c>
      <c r="W5" s="15" t="s">
        <v>13</v>
      </c>
      <c r="X5" s="15" t="s">
        <v>14</v>
      </c>
      <c r="Y5" s="15" t="s">
        <v>13</v>
      </c>
      <c r="Z5" s="15"/>
      <c r="AA5" s="15" t="s">
        <v>14</v>
      </c>
      <c r="AB5" s="41"/>
    </row>
    <row r="6" spans="1:32">
      <c r="A6" s="31">
        <v>1</v>
      </c>
      <c r="B6" s="4" t="s">
        <v>16</v>
      </c>
      <c r="C6" s="5">
        <v>52</v>
      </c>
      <c r="D6" s="5">
        <v>73</v>
      </c>
      <c r="E6" s="5">
        <v>16</v>
      </c>
      <c r="F6" s="5">
        <v>24</v>
      </c>
      <c r="G6" s="5">
        <v>12</v>
      </c>
      <c r="H6" s="5">
        <v>18</v>
      </c>
      <c r="I6" s="5">
        <v>50</v>
      </c>
      <c r="J6" s="5">
        <v>70</v>
      </c>
      <c r="K6" s="5">
        <v>6</v>
      </c>
      <c r="L6" s="5">
        <v>19</v>
      </c>
      <c r="M6" s="5">
        <v>13</v>
      </c>
      <c r="N6" s="5">
        <v>17</v>
      </c>
      <c r="O6" s="5">
        <v>10</v>
      </c>
      <c r="P6" s="5">
        <v>20</v>
      </c>
      <c r="Q6" s="5">
        <v>87</v>
      </c>
      <c r="R6" s="5">
        <v>272</v>
      </c>
      <c r="S6" s="5"/>
      <c r="T6" s="5"/>
      <c r="U6" s="5"/>
      <c r="V6" s="5"/>
      <c r="W6" s="5"/>
      <c r="X6" s="5"/>
      <c r="Y6" s="5">
        <f>SUM(C6,E6,G6,I6,K6,M6,O6,Q6,S6,U6,W6)</f>
        <v>246</v>
      </c>
      <c r="Z6" s="5"/>
      <c r="AA6" s="5">
        <f>SUM(D6,F6,H6,J6,L6,N6,P6,R6)</f>
        <v>513</v>
      </c>
      <c r="AB6" s="5">
        <f>SUM(Y6:AA6)</f>
        <v>759</v>
      </c>
    </row>
    <row r="7" spans="1:32">
      <c r="A7" s="31"/>
      <c r="B7" s="4" t="s">
        <v>17</v>
      </c>
      <c r="C7" s="5">
        <v>36</v>
      </c>
      <c r="D7" s="5">
        <v>42</v>
      </c>
      <c r="E7" s="5">
        <v>11</v>
      </c>
      <c r="F7" s="5">
        <v>19</v>
      </c>
      <c r="G7" s="5">
        <v>18</v>
      </c>
      <c r="H7" s="5">
        <v>12</v>
      </c>
      <c r="I7" s="5">
        <v>40</v>
      </c>
      <c r="J7" s="5">
        <v>80</v>
      </c>
      <c r="K7" s="5">
        <v>3</v>
      </c>
      <c r="L7" s="5">
        <v>27</v>
      </c>
      <c r="M7" s="5">
        <v>13</v>
      </c>
      <c r="N7" s="5">
        <v>17</v>
      </c>
      <c r="O7" s="5">
        <v>12</v>
      </c>
      <c r="P7" s="5">
        <v>18</v>
      </c>
      <c r="Q7" s="5">
        <v>68</v>
      </c>
      <c r="R7" s="5">
        <v>172</v>
      </c>
      <c r="S7" s="5"/>
      <c r="T7" s="5"/>
      <c r="U7" s="5"/>
      <c r="V7" s="5"/>
      <c r="W7" s="5"/>
      <c r="X7" s="5"/>
      <c r="Y7" s="5">
        <f t="shared" ref="Y7:Y25" si="0">SUM(C7,E7,G7,I7,K7,M7,O7,Q7,S7,U7,W7)</f>
        <v>201</v>
      </c>
      <c r="Z7" s="7"/>
      <c r="AA7" s="5">
        <f t="shared" ref="AA7:AA25" si="1">SUM(D7,F7,H7,J7,L7,N7,P7,R7)</f>
        <v>387</v>
      </c>
      <c r="AB7" s="5">
        <f t="shared" ref="AB7:AB25" si="2">SUM(Y7:AA7)</f>
        <v>588</v>
      </c>
    </row>
    <row r="8" spans="1:32">
      <c r="A8" s="31"/>
      <c r="B8" s="4" t="s">
        <v>20</v>
      </c>
      <c r="C8" s="5">
        <v>29</v>
      </c>
      <c r="D8" s="5">
        <v>45</v>
      </c>
      <c r="E8" s="5">
        <v>13</v>
      </c>
      <c r="F8" s="5">
        <v>17</v>
      </c>
      <c r="G8" s="5">
        <v>14</v>
      </c>
      <c r="H8" s="5">
        <v>16</v>
      </c>
      <c r="I8" s="5">
        <v>56</v>
      </c>
      <c r="J8" s="5">
        <v>64</v>
      </c>
      <c r="K8" s="5">
        <v>10</v>
      </c>
      <c r="L8" s="5">
        <v>15</v>
      </c>
      <c r="M8" s="5">
        <v>12</v>
      </c>
      <c r="N8" s="5">
        <v>18</v>
      </c>
      <c r="O8" s="5">
        <v>8</v>
      </c>
      <c r="P8" s="5">
        <v>22</v>
      </c>
      <c r="Q8" s="5">
        <v>87</v>
      </c>
      <c r="R8" s="5">
        <v>207</v>
      </c>
      <c r="S8" s="5"/>
      <c r="T8" s="5"/>
      <c r="U8" s="5"/>
      <c r="V8" s="5"/>
      <c r="W8" s="5"/>
      <c r="X8" s="5"/>
      <c r="Y8" s="5">
        <f t="shared" si="0"/>
        <v>229</v>
      </c>
      <c r="Z8" s="7"/>
      <c r="AA8" s="5">
        <f t="shared" si="1"/>
        <v>404</v>
      </c>
      <c r="AB8" s="5">
        <f t="shared" si="2"/>
        <v>633</v>
      </c>
    </row>
    <row r="9" spans="1:32" s="1" customFormat="1">
      <c r="A9" s="33" t="s">
        <v>10</v>
      </c>
      <c r="B9" s="33"/>
      <c r="C9" s="20">
        <f>SUM(C6:C8)</f>
        <v>117</v>
      </c>
      <c r="D9" s="20">
        <f>SUM(D6:D8)</f>
        <v>160</v>
      </c>
      <c r="E9" s="20">
        <f t="shared" ref="E9:Z9" si="3">SUM(E6:E8)</f>
        <v>40</v>
      </c>
      <c r="F9" s="20">
        <f t="shared" si="3"/>
        <v>60</v>
      </c>
      <c r="G9" s="20">
        <f t="shared" si="3"/>
        <v>44</v>
      </c>
      <c r="H9" s="20">
        <f t="shared" si="3"/>
        <v>46</v>
      </c>
      <c r="I9" s="20">
        <f t="shared" si="3"/>
        <v>146</v>
      </c>
      <c r="J9" s="20">
        <f t="shared" si="3"/>
        <v>214</v>
      </c>
      <c r="K9" s="20">
        <f t="shared" si="3"/>
        <v>19</v>
      </c>
      <c r="L9" s="20">
        <f t="shared" si="3"/>
        <v>61</v>
      </c>
      <c r="M9" s="20">
        <f t="shared" si="3"/>
        <v>38</v>
      </c>
      <c r="N9" s="20">
        <f t="shared" si="3"/>
        <v>52</v>
      </c>
      <c r="O9" s="20">
        <f t="shared" si="3"/>
        <v>30</v>
      </c>
      <c r="P9" s="20">
        <f t="shared" si="3"/>
        <v>60</v>
      </c>
      <c r="Q9" s="20">
        <f t="shared" si="3"/>
        <v>242</v>
      </c>
      <c r="R9" s="20">
        <f t="shared" si="3"/>
        <v>651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f t="shared" si="0"/>
        <v>676</v>
      </c>
      <c r="Z9" s="20">
        <f t="shared" si="3"/>
        <v>0</v>
      </c>
      <c r="AA9" s="5">
        <f t="shared" si="1"/>
        <v>1304</v>
      </c>
      <c r="AB9" s="5">
        <f t="shared" si="2"/>
        <v>1980</v>
      </c>
      <c r="AD9" s="3"/>
    </row>
    <row r="10" spans="1:32">
      <c r="A10" s="31">
        <v>2</v>
      </c>
      <c r="B10" s="4" t="s">
        <v>21</v>
      </c>
      <c r="C10" s="5">
        <v>8</v>
      </c>
      <c r="D10" s="5">
        <v>5</v>
      </c>
      <c r="E10" s="5">
        <v>0</v>
      </c>
      <c r="F10" s="5">
        <v>4</v>
      </c>
      <c r="G10" s="17">
        <v>3</v>
      </c>
      <c r="H10" s="5">
        <v>3</v>
      </c>
      <c r="I10" s="5">
        <v>8</v>
      </c>
      <c r="J10" s="5">
        <v>10</v>
      </c>
      <c r="K10" s="5">
        <v>2</v>
      </c>
      <c r="L10" s="5">
        <v>4</v>
      </c>
      <c r="M10" s="5">
        <v>3</v>
      </c>
      <c r="N10" s="5">
        <v>3</v>
      </c>
      <c r="O10" s="5">
        <v>3</v>
      </c>
      <c r="P10" s="5">
        <v>3</v>
      </c>
      <c r="Q10" s="5">
        <v>31</v>
      </c>
      <c r="R10" s="5">
        <v>59</v>
      </c>
      <c r="S10" s="5"/>
      <c r="T10" s="5"/>
      <c r="U10" s="5"/>
      <c r="V10" s="5"/>
      <c r="W10" s="5"/>
      <c r="X10" s="5"/>
      <c r="Y10" s="20">
        <f t="shared" si="0"/>
        <v>58</v>
      </c>
      <c r="Z10" s="5"/>
      <c r="AA10" s="5">
        <f t="shared" si="1"/>
        <v>91</v>
      </c>
      <c r="AB10" s="5">
        <f t="shared" si="2"/>
        <v>149</v>
      </c>
    </row>
    <row r="11" spans="1:32">
      <c r="A11" s="31"/>
      <c r="B11" s="4" t="s">
        <v>22</v>
      </c>
      <c r="C11" s="5">
        <v>3</v>
      </c>
      <c r="D11" s="5">
        <v>7</v>
      </c>
      <c r="E11" s="5">
        <v>2</v>
      </c>
      <c r="F11" s="5">
        <v>1</v>
      </c>
      <c r="G11" s="5">
        <v>0</v>
      </c>
      <c r="H11" s="5">
        <v>6</v>
      </c>
      <c r="I11" s="5">
        <v>9</v>
      </c>
      <c r="J11" s="5">
        <v>9</v>
      </c>
      <c r="K11" s="5">
        <v>3</v>
      </c>
      <c r="L11" s="5">
        <v>3</v>
      </c>
      <c r="M11" s="5">
        <v>1</v>
      </c>
      <c r="N11" s="5">
        <v>5</v>
      </c>
      <c r="O11" s="5">
        <v>3</v>
      </c>
      <c r="P11" s="5">
        <v>3</v>
      </c>
      <c r="Q11" s="5">
        <v>17</v>
      </c>
      <c r="R11" s="5">
        <v>33</v>
      </c>
      <c r="S11" s="5"/>
      <c r="T11" s="5"/>
      <c r="U11" s="5"/>
      <c r="V11" s="5"/>
      <c r="W11" s="5"/>
      <c r="X11" s="5"/>
      <c r="Y11" s="20">
        <f t="shared" si="0"/>
        <v>38</v>
      </c>
      <c r="Z11" s="7"/>
      <c r="AA11" s="5">
        <f t="shared" si="1"/>
        <v>67</v>
      </c>
      <c r="AB11" s="5">
        <f t="shared" si="2"/>
        <v>105</v>
      </c>
      <c r="AF11" s="14"/>
    </row>
    <row r="12" spans="1:32">
      <c r="A12" s="31"/>
      <c r="B12" s="8" t="s">
        <v>25</v>
      </c>
      <c r="C12" s="5">
        <v>1</v>
      </c>
      <c r="D12" s="5">
        <v>5</v>
      </c>
      <c r="E12" s="5">
        <v>1</v>
      </c>
      <c r="F12" s="5">
        <v>0</v>
      </c>
      <c r="G12" s="5">
        <v>3</v>
      </c>
      <c r="H12" s="5">
        <v>2</v>
      </c>
      <c r="I12" s="5">
        <v>5</v>
      </c>
      <c r="J12" s="5">
        <v>7</v>
      </c>
      <c r="K12" s="5">
        <v>2</v>
      </c>
      <c r="L12" s="5">
        <v>2</v>
      </c>
      <c r="M12" s="5">
        <v>3</v>
      </c>
      <c r="N12" s="5">
        <v>2</v>
      </c>
      <c r="O12" s="5">
        <v>3</v>
      </c>
      <c r="P12" s="5">
        <v>3</v>
      </c>
      <c r="Q12" s="5">
        <v>14</v>
      </c>
      <c r="R12" s="5">
        <v>10</v>
      </c>
      <c r="S12" s="5"/>
      <c r="T12" s="5"/>
      <c r="U12" s="5"/>
      <c r="V12" s="5"/>
      <c r="W12" s="5"/>
      <c r="X12" s="5"/>
      <c r="Y12" s="20">
        <f t="shared" si="0"/>
        <v>32</v>
      </c>
      <c r="Z12" s="7"/>
      <c r="AA12" s="5">
        <f t="shared" si="1"/>
        <v>31</v>
      </c>
      <c r="AB12" s="5">
        <f t="shared" si="2"/>
        <v>63</v>
      </c>
    </row>
    <row r="13" spans="1:32" s="1" customFormat="1">
      <c r="A13" s="33" t="s">
        <v>10</v>
      </c>
      <c r="B13" s="33"/>
      <c r="C13" s="20">
        <f>SUM(C10:C12)</f>
        <v>12</v>
      </c>
      <c r="D13" s="20">
        <f t="shared" ref="D13:Z13" si="4">SUM(D10:D12)</f>
        <v>17</v>
      </c>
      <c r="E13" s="20">
        <f t="shared" si="4"/>
        <v>3</v>
      </c>
      <c r="F13" s="20">
        <f t="shared" si="4"/>
        <v>5</v>
      </c>
      <c r="G13" s="20">
        <f t="shared" si="4"/>
        <v>6</v>
      </c>
      <c r="H13" s="20">
        <f t="shared" si="4"/>
        <v>11</v>
      </c>
      <c r="I13" s="20">
        <f t="shared" si="4"/>
        <v>22</v>
      </c>
      <c r="J13" s="20">
        <f t="shared" si="4"/>
        <v>26</v>
      </c>
      <c r="K13" s="20">
        <f t="shared" si="4"/>
        <v>7</v>
      </c>
      <c r="L13" s="20">
        <f t="shared" si="4"/>
        <v>9</v>
      </c>
      <c r="M13" s="20">
        <f t="shared" si="4"/>
        <v>7</v>
      </c>
      <c r="N13" s="20">
        <f t="shared" si="4"/>
        <v>10</v>
      </c>
      <c r="O13" s="20">
        <f t="shared" si="4"/>
        <v>9</v>
      </c>
      <c r="P13" s="20">
        <f t="shared" si="4"/>
        <v>9</v>
      </c>
      <c r="Q13" s="20">
        <f t="shared" si="4"/>
        <v>62</v>
      </c>
      <c r="R13" s="20">
        <f t="shared" si="4"/>
        <v>102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f>SUM(C13,E13,G13,I13,K13,M13,O13,Q13,S13,U13,W13)</f>
        <v>128</v>
      </c>
      <c r="Z13" s="20">
        <f t="shared" si="4"/>
        <v>0</v>
      </c>
      <c r="AA13" s="5">
        <f t="shared" si="1"/>
        <v>189</v>
      </c>
      <c r="AB13" s="5">
        <f>SUM(Y13:AA13)</f>
        <v>317</v>
      </c>
      <c r="AD13" s="3"/>
    </row>
    <row r="14" spans="1:32">
      <c r="A14" s="31">
        <v>3</v>
      </c>
      <c r="B14" s="8" t="s">
        <v>26</v>
      </c>
      <c r="C14" s="5">
        <v>1</v>
      </c>
      <c r="D14" s="5">
        <v>1</v>
      </c>
      <c r="E14" s="5">
        <v>0</v>
      </c>
      <c r="F14" s="5">
        <v>0</v>
      </c>
      <c r="G14" s="5">
        <v>2</v>
      </c>
      <c r="H14" s="5">
        <v>0</v>
      </c>
      <c r="I14" s="5">
        <v>1</v>
      </c>
      <c r="J14" s="5">
        <v>2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4</v>
      </c>
      <c r="Q14" s="5">
        <v>2</v>
      </c>
      <c r="R14" s="5">
        <v>6</v>
      </c>
      <c r="S14" s="5"/>
      <c r="T14" s="5"/>
      <c r="U14" s="5"/>
      <c r="V14" s="5"/>
      <c r="W14" s="5"/>
      <c r="X14" s="5"/>
      <c r="Y14" s="20">
        <f t="shared" si="0"/>
        <v>6</v>
      </c>
      <c r="Z14" s="5"/>
      <c r="AA14" s="5">
        <f t="shared" si="1"/>
        <v>15</v>
      </c>
      <c r="AB14" s="5">
        <f t="shared" si="2"/>
        <v>21</v>
      </c>
    </row>
    <row r="15" spans="1:32">
      <c r="A15" s="31"/>
      <c r="B15" s="8" t="s">
        <v>27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0</v>
      </c>
      <c r="L15" s="5">
        <v>1</v>
      </c>
      <c r="M15" s="5">
        <v>0</v>
      </c>
      <c r="N15" s="5">
        <v>0</v>
      </c>
      <c r="O15" s="5">
        <v>1</v>
      </c>
      <c r="P15" s="5">
        <v>1</v>
      </c>
      <c r="Q15" s="5">
        <v>2</v>
      </c>
      <c r="R15" s="5">
        <v>10</v>
      </c>
      <c r="S15" s="5"/>
      <c r="T15" s="5"/>
      <c r="U15" s="5"/>
      <c r="V15" s="5"/>
      <c r="W15" s="5"/>
      <c r="X15" s="5"/>
      <c r="Y15" s="20">
        <f t="shared" si="0"/>
        <v>4</v>
      </c>
      <c r="Z15" s="7"/>
      <c r="AA15" s="5">
        <f t="shared" si="1"/>
        <v>13</v>
      </c>
      <c r="AB15" s="5">
        <f t="shared" si="2"/>
        <v>17</v>
      </c>
    </row>
    <row r="16" spans="1:32">
      <c r="A16" s="31"/>
      <c r="B16" s="8" t="s">
        <v>28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1</v>
      </c>
      <c r="J16" s="5">
        <v>3</v>
      </c>
      <c r="K16" s="5">
        <v>0</v>
      </c>
      <c r="L16" s="5">
        <v>1</v>
      </c>
      <c r="M16" s="5">
        <v>0</v>
      </c>
      <c r="N16" s="5">
        <v>0</v>
      </c>
      <c r="O16" s="5">
        <v>1</v>
      </c>
      <c r="P16" s="5">
        <v>1</v>
      </c>
      <c r="Q16" s="5">
        <v>1</v>
      </c>
      <c r="R16" s="5">
        <v>4</v>
      </c>
      <c r="S16" s="5"/>
      <c r="T16" s="5"/>
      <c r="U16" s="5"/>
      <c r="V16" s="5"/>
      <c r="W16" s="5"/>
      <c r="X16" s="5"/>
      <c r="Y16" s="20">
        <f t="shared" si="0"/>
        <v>4</v>
      </c>
      <c r="Z16" s="7"/>
      <c r="AA16" s="5">
        <f t="shared" si="1"/>
        <v>10</v>
      </c>
      <c r="AB16" s="5">
        <f t="shared" si="2"/>
        <v>14</v>
      </c>
    </row>
    <row r="17" spans="1:30" s="1" customFormat="1">
      <c r="A17" s="33" t="s">
        <v>10</v>
      </c>
      <c r="B17" s="33"/>
      <c r="C17" s="20">
        <f>SUM(C14:C16)</f>
        <v>2</v>
      </c>
      <c r="D17" s="20">
        <f t="shared" ref="D17:Z17" si="5">SUM(D14:D16)</f>
        <v>1</v>
      </c>
      <c r="E17" s="20">
        <f t="shared" si="5"/>
        <v>0</v>
      </c>
      <c r="F17" s="20">
        <f t="shared" si="5"/>
        <v>0</v>
      </c>
      <c r="G17" s="20">
        <f t="shared" si="5"/>
        <v>2</v>
      </c>
      <c r="H17" s="20">
        <f t="shared" si="5"/>
        <v>1</v>
      </c>
      <c r="I17" s="20">
        <f t="shared" si="5"/>
        <v>3</v>
      </c>
      <c r="J17" s="20">
        <f t="shared" si="5"/>
        <v>6</v>
      </c>
      <c r="K17" s="20">
        <f t="shared" si="5"/>
        <v>0</v>
      </c>
      <c r="L17" s="20">
        <f t="shared" si="5"/>
        <v>2</v>
      </c>
      <c r="M17" s="20">
        <f t="shared" si="5"/>
        <v>0</v>
      </c>
      <c r="N17" s="20">
        <f t="shared" si="5"/>
        <v>2</v>
      </c>
      <c r="O17" s="20">
        <f t="shared" si="5"/>
        <v>2</v>
      </c>
      <c r="P17" s="20">
        <f t="shared" si="5"/>
        <v>6</v>
      </c>
      <c r="Q17" s="20">
        <f t="shared" si="5"/>
        <v>5</v>
      </c>
      <c r="R17" s="20">
        <f t="shared" si="5"/>
        <v>20</v>
      </c>
      <c r="S17" s="20">
        <f t="shared" si="5"/>
        <v>0</v>
      </c>
      <c r="T17" s="20">
        <f t="shared" si="5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0"/>
        <v>14</v>
      </c>
      <c r="Z17" s="20">
        <f t="shared" si="5"/>
        <v>0</v>
      </c>
      <c r="AA17" s="5">
        <f t="shared" si="1"/>
        <v>38</v>
      </c>
      <c r="AB17" s="5">
        <f t="shared" si="2"/>
        <v>52</v>
      </c>
      <c r="AD17" s="3"/>
    </row>
    <row r="18" spans="1:30" s="1" customFormat="1">
      <c r="A18" s="36">
        <v>4</v>
      </c>
      <c r="B18" s="19" t="s">
        <v>32</v>
      </c>
      <c r="C18" s="19">
        <v>0</v>
      </c>
      <c r="D18" s="19">
        <v>3</v>
      </c>
      <c r="E18" s="19">
        <v>0</v>
      </c>
      <c r="F18" s="19">
        <v>2</v>
      </c>
      <c r="G18" s="19">
        <v>0</v>
      </c>
      <c r="H18" s="19">
        <v>1</v>
      </c>
      <c r="I18" s="19">
        <v>2</v>
      </c>
      <c r="J18" s="19">
        <v>4</v>
      </c>
      <c r="K18" s="19">
        <v>0</v>
      </c>
      <c r="L18" s="19">
        <v>0</v>
      </c>
      <c r="M18" s="19">
        <v>1</v>
      </c>
      <c r="N18" s="19">
        <v>4</v>
      </c>
      <c r="O18" s="19">
        <v>6</v>
      </c>
      <c r="P18" s="19">
        <v>10</v>
      </c>
      <c r="Q18" s="19">
        <v>0</v>
      </c>
      <c r="R18" s="19">
        <v>4</v>
      </c>
      <c r="S18" s="19"/>
      <c r="T18" s="19"/>
      <c r="U18" s="19"/>
      <c r="V18" s="19"/>
      <c r="W18" s="19"/>
      <c r="X18" s="19"/>
      <c r="Y18" s="19">
        <f t="shared" si="0"/>
        <v>9</v>
      </c>
      <c r="Z18" s="19"/>
      <c r="AA18" s="22">
        <f t="shared" si="1"/>
        <v>28</v>
      </c>
      <c r="AB18" s="22">
        <f t="shared" si="2"/>
        <v>37</v>
      </c>
      <c r="AD18" s="3"/>
    </row>
    <row r="19" spans="1:30" s="1" customFormat="1">
      <c r="A19" s="37"/>
      <c r="B19" s="19" t="s">
        <v>33</v>
      </c>
      <c r="C19" s="19">
        <v>1</v>
      </c>
      <c r="D19" s="19">
        <v>4</v>
      </c>
      <c r="E19" s="19">
        <v>0</v>
      </c>
      <c r="F19" s="19">
        <v>2</v>
      </c>
      <c r="G19" s="19">
        <v>0</v>
      </c>
      <c r="H19" s="19">
        <v>1</v>
      </c>
      <c r="I19" s="19">
        <v>1</v>
      </c>
      <c r="J19" s="19">
        <v>8</v>
      </c>
      <c r="K19" s="19">
        <v>0</v>
      </c>
      <c r="L19" s="19">
        <v>2</v>
      </c>
      <c r="M19" s="19">
        <v>0</v>
      </c>
      <c r="N19" s="19">
        <v>3</v>
      </c>
      <c r="O19" s="19">
        <v>0</v>
      </c>
      <c r="P19" s="19">
        <v>13</v>
      </c>
      <c r="Q19" s="19">
        <v>1</v>
      </c>
      <c r="R19" s="19">
        <v>2</v>
      </c>
      <c r="S19" s="19"/>
      <c r="T19" s="19"/>
      <c r="U19" s="19"/>
      <c r="V19" s="19"/>
      <c r="W19" s="19"/>
      <c r="X19" s="19"/>
      <c r="Y19" s="19">
        <f t="shared" si="0"/>
        <v>3</v>
      </c>
      <c r="Z19" s="19"/>
      <c r="AA19" s="22">
        <f t="shared" si="1"/>
        <v>35</v>
      </c>
      <c r="AB19" s="22">
        <f t="shared" si="2"/>
        <v>38</v>
      </c>
      <c r="AD19" s="3"/>
    </row>
    <row r="20" spans="1:30" s="1" customFormat="1">
      <c r="A20" s="34"/>
      <c r="B20" s="35"/>
      <c r="C20" s="19">
        <f>SUM(C18:C19)</f>
        <v>1</v>
      </c>
      <c r="D20" s="28">
        <f t="shared" ref="D20:AB20" si="6">SUM(D18:D19)</f>
        <v>7</v>
      </c>
      <c r="E20" s="28">
        <f t="shared" si="6"/>
        <v>0</v>
      </c>
      <c r="F20" s="28">
        <f t="shared" si="6"/>
        <v>4</v>
      </c>
      <c r="G20" s="28">
        <f t="shared" si="6"/>
        <v>0</v>
      </c>
      <c r="H20" s="28">
        <f t="shared" si="6"/>
        <v>2</v>
      </c>
      <c r="I20" s="28">
        <f t="shared" si="6"/>
        <v>3</v>
      </c>
      <c r="J20" s="28">
        <f t="shared" si="6"/>
        <v>12</v>
      </c>
      <c r="K20" s="28">
        <f t="shared" si="6"/>
        <v>0</v>
      </c>
      <c r="L20" s="28">
        <f t="shared" si="6"/>
        <v>2</v>
      </c>
      <c r="M20" s="28">
        <f t="shared" si="6"/>
        <v>1</v>
      </c>
      <c r="N20" s="28">
        <f t="shared" si="6"/>
        <v>7</v>
      </c>
      <c r="O20" s="28">
        <f t="shared" si="6"/>
        <v>6</v>
      </c>
      <c r="P20" s="28">
        <f t="shared" si="6"/>
        <v>23</v>
      </c>
      <c r="Q20" s="28">
        <f t="shared" si="6"/>
        <v>1</v>
      </c>
      <c r="R20" s="28">
        <f t="shared" si="6"/>
        <v>6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12</v>
      </c>
      <c r="Z20" s="28">
        <f t="shared" si="6"/>
        <v>0</v>
      </c>
      <c r="AA20" s="28">
        <f t="shared" si="6"/>
        <v>63</v>
      </c>
      <c r="AB20" s="28">
        <f t="shared" si="6"/>
        <v>75</v>
      </c>
      <c r="AD20" s="3"/>
    </row>
    <row r="21" spans="1:30" s="1" customFormat="1">
      <c r="A21" s="36">
        <v>5</v>
      </c>
      <c r="B21" s="19" t="s">
        <v>34</v>
      </c>
      <c r="C21" s="19">
        <v>2</v>
      </c>
      <c r="D21" s="19">
        <v>2</v>
      </c>
      <c r="E21" s="19">
        <v>1</v>
      </c>
      <c r="F21" s="19">
        <v>1</v>
      </c>
      <c r="G21" s="19">
        <v>0</v>
      </c>
      <c r="H21" s="19">
        <v>3</v>
      </c>
      <c r="I21" s="19">
        <v>3</v>
      </c>
      <c r="J21" s="19">
        <v>4</v>
      </c>
      <c r="K21" s="19">
        <v>0</v>
      </c>
      <c r="L21" s="19">
        <v>0</v>
      </c>
      <c r="M21" s="19">
        <v>3</v>
      </c>
      <c r="N21" s="19">
        <v>4</v>
      </c>
      <c r="O21" s="19">
        <v>2</v>
      </c>
      <c r="P21" s="19">
        <v>8</v>
      </c>
      <c r="Q21" s="19">
        <v>0</v>
      </c>
      <c r="R21" s="19">
        <v>0</v>
      </c>
      <c r="S21" s="19"/>
      <c r="T21" s="19"/>
      <c r="U21" s="19"/>
      <c r="V21" s="19"/>
      <c r="W21" s="19"/>
      <c r="X21" s="19"/>
      <c r="Y21" s="19">
        <f t="shared" si="0"/>
        <v>11</v>
      </c>
      <c r="Z21" s="19"/>
      <c r="AA21" s="22">
        <f t="shared" si="1"/>
        <v>22</v>
      </c>
      <c r="AB21" s="22">
        <f t="shared" si="2"/>
        <v>33</v>
      </c>
      <c r="AD21" s="3"/>
    </row>
    <row r="22" spans="1:30" s="1" customFormat="1">
      <c r="A22" s="37"/>
      <c r="B22" s="19" t="s">
        <v>35</v>
      </c>
      <c r="C22" s="19">
        <v>3</v>
      </c>
      <c r="D22" s="19">
        <v>1</v>
      </c>
      <c r="E22" s="19">
        <v>0</v>
      </c>
      <c r="F22" s="19">
        <v>0</v>
      </c>
      <c r="G22" s="19">
        <v>1</v>
      </c>
      <c r="H22" s="19">
        <v>0</v>
      </c>
      <c r="I22" s="19">
        <v>0</v>
      </c>
      <c r="J22" s="19">
        <v>4</v>
      </c>
      <c r="K22" s="19">
        <v>0</v>
      </c>
      <c r="L22" s="19">
        <v>1</v>
      </c>
      <c r="M22" s="19">
        <v>1</v>
      </c>
      <c r="N22" s="19">
        <v>3</v>
      </c>
      <c r="O22" s="19">
        <v>6</v>
      </c>
      <c r="P22" s="19">
        <v>13</v>
      </c>
      <c r="Q22" s="19">
        <v>1</v>
      </c>
      <c r="R22" s="19">
        <v>2</v>
      </c>
      <c r="S22" s="19"/>
      <c r="T22" s="19"/>
      <c r="U22" s="19"/>
      <c r="V22" s="19"/>
      <c r="W22" s="19"/>
      <c r="X22" s="19"/>
      <c r="Y22" s="19">
        <f t="shared" si="0"/>
        <v>12</v>
      </c>
      <c r="Z22" s="19"/>
      <c r="AA22" s="22">
        <f t="shared" si="1"/>
        <v>24</v>
      </c>
      <c r="AB22" s="22">
        <f t="shared" si="2"/>
        <v>36</v>
      </c>
      <c r="AD22" s="3"/>
    </row>
    <row r="23" spans="1:30" s="1" customFormat="1">
      <c r="A23" s="34"/>
      <c r="B23" s="35"/>
      <c r="C23" s="19">
        <f>C21+C22</f>
        <v>5</v>
      </c>
      <c r="D23" s="19">
        <f t="shared" ref="D23:X23" si="7">D21+D22</f>
        <v>3</v>
      </c>
      <c r="E23" s="19">
        <f>E21+E22</f>
        <v>1</v>
      </c>
      <c r="F23" s="19">
        <f t="shared" si="7"/>
        <v>1</v>
      </c>
      <c r="G23" s="19">
        <f t="shared" si="7"/>
        <v>1</v>
      </c>
      <c r="H23" s="19">
        <f t="shared" si="7"/>
        <v>3</v>
      </c>
      <c r="I23" s="19">
        <f t="shared" si="7"/>
        <v>3</v>
      </c>
      <c r="J23" s="19">
        <f t="shared" si="7"/>
        <v>8</v>
      </c>
      <c r="K23" s="19">
        <f t="shared" si="7"/>
        <v>0</v>
      </c>
      <c r="L23" s="19">
        <f t="shared" si="7"/>
        <v>1</v>
      </c>
      <c r="M23" s="19">
        <f t="shared" si="7"/>
        <v>4</v>
      </c>
      <c r="N23" s="19">
        <f t="shared" si="7"/>
        <v>7</v>
      </c>
      <c r="O23" s="19">
        <f t="shared" si="7"/>
        <v>8</v>
      </c>
      <c r="P23" s="19">
        <f t="shared" si="7"/>
        <v>21</v>
      </c>
      <c r="Q23" s="19">
        <f t="shared" si="7"/>
        <v>1</v>
      </c>
      <c r="R23" s="19">
        <f t="shared" si="7"/>
        <v>2</v>
      </c>
      <c r="S23" s="19">
        <f t="shared" si="7"/>
        <v>0</v>
      </c>
      <c r="T23" s="19">
        <f t="shared" si="7"/>
        <v>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19">
        <f t="shared" si="0"/>
        <v>23</v>
      </c>
      <c r="Z23" s="19"/>
      <c r="AA23" s="22">
        <f t="shared" si="1"/>
        <v>46</v>
      </c>
      <c r="AB23" s="22">
        <f t="shared" si="2"/>
        <v>69</v>
      </c>
      <c r="AD23" s="3"/>
    </row>
    <row r="24" spans="1:30" s="1" customFormat="1">
      <c r="A24" s="36">
        <v>6</v>
      </c>
      <c r="B24" s="19" t="s">
        <v>36</v>
      </c>
      <c r="C24" s="19">
        <v>1</v>
      </c>
      <c r="D24" s="19">
        <v>1</v>
      </c>
      <c r="E24" s="19">
        <v>1</v>
      </c>
      <c r="F24" s="19">
        <v>1</v>
      </c>
      <c r="G24" s="19">
        <v>1</v>
      </c>
      <c r="H24" s="19">
        <v>2</v>
      </c>
      <c r="I24" s="19">
        <v>6</v>
      </c>
      <c r="J24" s="19">
        <v>6</v>
      </c>
      <c r="K24" s="19">
        <v>0</v>
      </c>
      <c r="L24" s="19">
        <v>2</v>
      </c>
      <c r="M24" s="19">
        <v>1</v>
      </c>
      <c r="N24" s="19">
        <v>1</v>
      </c>
      <c r="O24" s="19">
        <v>4</v>
      </c>
      <c r="P24" s="19">
        <v>9</v>
      </c>
      <c r="Q24" s="19">
        <v>0</v>
      </c>
      <c r="R24" s="19">
        <v>3</v>
      </c>
      <c r="S24" s="19"/>
      <c r="T24" s="19"/>
      <c r="U24" s="19"/>
      <c r="V24" s="19"/>
      <c r="W24" s="19"/>
      <c r="X24" s="19"/>
      <c r="Y24" s="19">
        <f t="shared" si="0"/>
        <v>14</v>
      </c>
      <c r="Z24" s="19"/>
      <c r="AA24" s="22">
        <f t="shared" si="1"/>
        <v>25</v>
      </c>
      <c r="AB24" s="22">
        <f t="shared" si="2"/>
        <v>39</v>
      </c>
      <c r="AD24" s="3"/>
    </row>
    <row r="25" spans="1:30" s="1" customFormat="1">
      <c r="A25" s="37"/>
      <c r="B25" s="19" t="s">
        <v>37</v>
      </c>
      <c r="C25" s="19">
        <v>0</v>
      </c>
      <c r="D25" s="19">
        <v>1</v>
      </c>
      <c r="E25" s="19">
        <v>0</v>
      </c>
      <c r="F25" s="19">
        <v>1</v>
      </c>
      <c r="G25" s="19">
        <v>1</v>
      </c>
      <c r="H25" s="19">
        <v>2</v>
      </c>
      <c r="I25" s="19">
        <v>4</v>
      </c>
      <c r="J25" s="19">
        <v>5</v>
      </c>
      <c r="K25" s="19">
        <v>1</v>
      </c>
      <c r="L25" s="19">
        <v>4</v>
      </c>
      <c r="M25" s="19">
        <v>0</v>
      </c>
      <c r="N25" s="19">
        <v>2</v>
      </c>
      <c r="O25" s="19">
        <v>0</v>
      </c>
      <c r="P25" s="19">
        <v>8</v>
      </c>
      <c r="Q25" s="19">
        <v>0</v>
      </c>
      <c r="R25" s="19">
        <v>1</v>
      </c>
      <c r="S25" s="19"/>
      <c r="T25" s="19"/>
      <c r="U25" s="19"/>
      <c r="V25" s="19"/>
      <c r="W25" s="19"/>
      <c r="X25" s="19"/>
      <c r="Y25" s="19">
        <f t="shared" si="0"/>
        <v>6</v>
      </c>
      <c r="Z25" s="19"/>
      <c r="AA25" s="22">
        <f t="shared" si="1"/>
        <v>24</v>
      </c>
      <c r="AB25" s="22">
        <f t="shared" si="2"/>
        <v>30</v>
      </c>
      <c r="AD25" s="3"/>
    </row>
    <row r="26" spans="1:30" s="1" customFormat="1">
      <c r="A26" s="34"/>
      <c r="B26" s="35"/>
      <c r="C26" s="19">
        <f>SUM(C24:C25)</f>
        <v>1</v>
      </c>
      <c r="D26" s="28">
        <f t="shared" ref="D26:AB26" si="8">SUM(D24:D25)</f>
        <v>2</v>
      </c>
      <c r="E26" s="28">
        <f t="shared" si="8"/>
        <v>1</v>
      </c>
      <c r="F26" s="28">
        <f t="shared" si="8"/>
        <v>2</v>
      </c>
      <c r="G26" s="28">
        <f t="shared" si="8"/>
        <v>2</v>
      </c>
      <c r="H26" s="28">
        <f t="shared" si="8"/>
        <v>4</v>
      </c>
      <c r="I26" s="28">
        <f t="shared" si="8"/>
        <v>10</v>
      </c>
      <c r="J26" s="28">
        <f t="shared" si="8"/>
        <v>11</v>
      </c>
      <c r="K26" s="28">
        <f t="shared" si="8"/>
        <v>1</v>
      </c>
      <c r="L26" s="28">
        <f t="shared" si="8"/>
        <v>6</v>
      </c>
      <c r="M26" s="28">
        <f t="shared" si="8"/>
        <v>1</v>
      </c>
      <c r="N26" s="28">
        <f t="shared" si="8"/>
        <v>3</v>
      </c>
      <c r="O26" s="28">
        <f t="shared" si="8"/>
        <v>4</v>
      </c>
      <c r="P26" s="28">
        <f t="shared" si="8"/>
        <v>17</v>
      </c>
      <c r="Q26" s="28">
        <f t="shared" si="8"/>
        <v>0</v>
      </c>
      <c r="R26" s="28">
        <f t="shared" si="8"/>
        <v>4</v>
      </c>
      <c r="S26" s="28">
        <f t="shared" si="8"/>
        <v>0</v>
      </c>
      <c r="T26" s="28">
        <f t="shared" si="8"/>
        <v>0</v>
      </c>
      <c r="U26" s="28">
        <f t="shared" si="8"/>
        <v>0</v>
      </c>
      <c r="V26" s="28">
        <f t="shared" si="8"/>
        <v>0</v>
      </c>
      <c r="W26" s="28">
        <f t="shared" si="8"/>
        <v>0</v>
      </c>
      <c r="X26" s="28">
        <f t="shared" si="8"/>
        <v>0</v>
      </c>
      <c r="Y26" s="28">
        <f t="shared" si="8"/>
        <v>20</v>
      </c>
      <c r="Z26" s="28">
        <f t="shared" si="8"/>
        <v>0</v>
      </c>
      <c r="AA26" s="28">
        <f t="shared" si="8"/>
        <v>49</v>
      </c>
      <c r="AB26" s="28">
        <f t="shared" si="8"/>
        <v>69</v>
      </c>
      <c r="AD26" s="3"/>
    </row>
    <row r="27" spans="1:30" s="6" customFormat="1">
      <c r="A27" s="32" t="s">
        <v>11</v>
      </c>
      <c r="B27" s="32"/>
      <c r="C27" s="26">
        <f>SUM(C9,C13,C17,C20,C23,C26)</f>
        <v>138</v>
      </c>
      <c r="D27" s="29">
        <f t="shared" ref="D27:AB27" si="9">SUM(D9,D13,D17,D20,D23,D26)</f>
        <v>190</v>
      </c>
      <c r="E27" s="29">
        <f t="shared" si="9"/>
        <v>45</v>
      </c>
      <c r="F27" s="29">
        <f t="shared" si="9"/>
        <v>72</v>
      </c>
      <c r="G27" s="29">
        <f t="shared" si="9"/>
        <v>55</v>
      </c>
      <c r="H27" s="29">
        <f t="shared" si="9"/>
        <v>67</v>
      </c>
      <c r="I27" s="29">
        <f t="shared" si="9"/>
        <v>187</v>
      </c>
      <c r="J27" s="29">
        <f t="shared" si="9"/>
        <v>277</v>
      </c>
      <c r="K27" s="29">
        <f t="shared" si="9"/>
        <v>27</v>
      </c>
      <c r="L27" s="29">
        <f t="shared" si="9"/>
        <v>81</v>
      </c>
      <c r="M27" s="29">
        <f t="shared" si="9"/>
        <v>51</v>
      </c>
      <c r="N27" s="29">
        <f t="shared" si="9"/>
        <v>81</v>
      </c>
      <c r="O27" s="29">
        <f t="shared" si="9"/>
        <v>59</v>
      </c>
      <c r="P27" s="29">
        <f t="shared" si="9"/>
        <v>136</v>
      </c>
      <c r="Q27" s="29">
        <f t="shared" si="9"/>
        <v>311</v>
      </c>
      <c r="R27" s="29">
        <f t="shared" si="9"/>
        <v>785</v>
      </c>
      <c r="S27" s="29">
        <f t="shared" si="9"/>
        <v>0</v>
      </c>
      <c r="T27" s="29">
        <f t="shared" si="9"/>
        <v>0</v>
      </c>
      <c r="U27" s="29">
        <f t="shared" si="9"/>
        <v>0</v>
      </c>
      <c r="V27" s="29">
        <f t="shared" si="9"/>
        <v>0</v>
      </c>
      <c r="W27" s="29">
        <f t="shared" si="9"/>
        <v>0</v>
      </c>
      <c r="X27" s="29">
        <f t="shared" si="9"/>
        <v>0</v>
      </c>
      <c r="Y27" s="29">
        <f t="shared" si="9"/>
        <v>873</v>
      </c>
      <c r="Z27" s="29">
        <f t="shared" si="9"/>
        <v>0</v>
      </c>
      <c r="AA27" s="29">
        <f t="shared" si="9"/>
        <v>1689</v>
      </c>
      <c r="AB27" s="29">
        <f t="shared" si="9"/>
        <v>2562</v>
      </c>
      <c r="AD27" s="3"/>
    </row>
    <row r="29" spans="1:30">
      <c r="B29" s="1" t="s">
        <v>18</v>
      </c>
    </row>
    <row r="30" spans="1:30">
      <c r="B30" s="1" t="s">
        <v>19</v>
      </c>
    </row>
  </sheetData>
  <mergeCells count="29">
    <mergeCell ref="Y4:AA4"/>
    <mergeCell ref="AB4:AB5"/>
    <mergeCell ref="A1:AB1"/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A17:B17"/>
    <mergeCell ref="Q4:R4"/>
    <mergeCell ref="S4:T4"/>
    <mergeCell ref="U4:V4"/>
    <mergeCell ref="W4:X4"/>
    <mergeCell ref="A6:A8"/>
    <mergeCell ref="A9:B9"/>
    <mergeCell ref="A10:A12"/>
    <mergeCell ref="A13:B13"/>
    <mergeCell ref="A14:A16"/>
    <mergeCell ref="A27:B27"/>
    <mergeCell ref="A18:A19"/>
    <mergeCell ref="A20:B20"/>
    <mergeCell ref="A21:A22"/>
    <mergeCell ref="A23:B23"/>
    <mergeCell ref="A24:A25"/>
    <mergeCell ref="A26:B26"/>
  </mergeCells>
  <pageMargins left="0.7" right="0.7" top="0.75" bottom="0.75" header="0.3" footer="0.3"/>
  <pageSetup paperSize="9" orientation="landscape" verticalDpi="0"/>
  <ignoredErrors>
    <ignoredError sqref="Y20 Y17 AA20:AB20" formula="1"/>
    <ignoredError sqref="S17:X1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A10" workbookViewId="0">
      <selection activeCell="AF26" sqref="AF26"/>
    </sheetView>
  </sheetViews>
  <sheetFormatPr baseColWidth="10" defaultColWidth="8.83203125" defaultRowHeight="14" x14ac:dyDescent="0"/>
  <cols>
    <col min="1" max="1" width="3.5" style="1" customWidth="1"/>
    <col min="2" max="2" width="11.1640625" style="3" customWidth="1"/>
    <col min="3" max="3" width="4.5" style="3" customWidth="1"/>
    <col min="4" max="4" width="3.83203125" style="3" customWidth="1"/>
    <col min="5" max="5" width="4.33203125" style="3" customWidth="1"/>
    <col min="6" max="7" width="4.1640625" style="3" customWidth="1"/>
    <col min="8" max="8" width="4.5" style="3" customWidth="1"/>
    <col min="9" max="9" width="4.33203125" style="3" customWidth="1"/>
    <col min="10" max="12" width="4.5" style="3" customWidth="1"/>
    <col min="13" max="14" width="4.33203125" style="3" customWidth="1"/>
    <col min="15" max="15" width="4" style="3" customWidth="1"/>
    <col min="16" max="17" width="4.5" style="3" customWidth="1"/>
    <col min="18" max="18" width="4.1640625" style="3" customWidth="1"/>
    <col min="19" max="20" width="4.33203125" style="3" customWidth="1"/>
    <col min="21" max="21" width="3.33203125" style="3" customWidth="1"/>
    <col min="22" max="22" width="3.1640625" style="3" customWidth="1"/>
    <col min="23" max="24" width="4" style="3" customWidth="1"/>
    <col min="25" max="25" width="5.6640625" style="3" customWidth="1"/>
    <col min="26" max="26" width="0.1640625" style="3" hidden="1" customWidth="1"/>
    <col min="27" max="27" width="4.6640625" style="3" customWidth="1"/>
    <col min="28" max="28" width="7.33203125" style="3" customWidth="1"/>
    <col min="29" max="16384" width="8.83203125" style="3"/>
  </cols>
  <sheetData>
    <row r="1" spans="1:32" ht="21" customHeight="1">
      <c r="A1" s="38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4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3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2" s="2" customFormat="1" ht="45" customHeight="1">
      <c r="A4" s="21" t="s">
        <v>15</v>
      </c>
      <c r="B4" s="19" t="s">
        <v>0</v>
      </c>
      <c r="C4" s="31" t="s">
        <v>1</v>
      </c>
      <c r="D4" s="31"/>
      <c r="E4" s="31" t="s">
        <v>2</v>
      </c>
      <c r="F4" s="31"/>
      <c r="G4" s="31" t="s">
        <v>23</v>
      </c>
      <c r="H4" s="31"/>
      <c r="I4" s="31" t="s">
        <v>3</v>
      </c>
      <c r="J4" s="31"/>
      <c r="K4" s="31" t="s">
        <v>4</v>
      </c>
      <c r="L4" s="31"/>
      <c r="M4" s="31" t="s">
        <v>5</v>
      </c>
      <c r="N4" s="31"/>
      <c r="O4" s="42" t="s">
        <v>6</v>
      </c>
      <c r="P4" s="42"/>
      <c r="Q4" s="31" t="s">
        <v>7</v>
      </c>
      <c r="R4" s="31"/>
      <c r="S4" s="42" t="s">
        <v>8</v>
      </c>
      <c r="T4" s="42"/>
      <c r="U4" s="31" t="s">
        <v>9</v>
      </c>
      <c r="V4" s="31"/>
      <c r="W4" s="42" t="s">
        <v>12</v>
      </c>
      <c r="X4" s="42"/>
      <c r="Y4" s="31" t="s">
        <v>10</v>
      </c>
      <c r="Z4" s="31"/>
      <c r="AA4" s="31"/>
      <c r="AB4" s="41" t="s">
        <v>11</v>
      </c>
    </row>
    <row r="5" spans="1:32" s="1" customFormat="1">
      <c r="A5" s="12"/>
      <c r="B5" s="12"/>
      <c r="C5" s="15" t="s">
        <v>13</v>
      </c>
      <c r="D5" s="15" t="s">
        <v>14</v>
      </c>
      <c r="E5" s="15" t="s">
        <v>13</v>
      </c>
      <c r="F5" s="15" t="s">
        <v>14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13</v>
      </c>
      <c r="T5" s="15" t="s">
        <v>14</v>
      </c>
      <c r="U5" s="15" t="s">
        <v>13</v>
      </c>
      <c r="V5" s="15" t="s">
        <v>14</v>
      </c>
      <c r="W5" s="15" t="s">
        <v>13</v>
      </c>
      <c r="X5" s="15" t="s">
        <v>14</v>
      </c>
      <c r="Y5" s="15" t="s">
        <v>13</v>
      </c>
      <c r="Z5" s="15"/>
      <c r="AA5" s="15" t="s">
        <v>14</v>
      </c>
      <c r="AB5" s="41"/>
    </row>
    <row r="6" spans="1:32">
      <c r="A6" s="31">
        <v>1</v>
      </c>
      <c r="B6" s="4" t="s">
        <v>16</v>
      </c>
      <c r="C6" s="5">
        <v>42</v>
      </c>
      <c r="D6" s="5">
        <v>58</v>
      </c>
      <c r="E6" s="5">
        <v>13</v>
      </c>
      <c r="F6" s="5">
        <v>17</v>
      </c>
      <c r="G6" s="5">
        <v>12</v>
      </c>
      <c r="H6" s="5">
        <v>18</v>
      </c>
      <c r="I6" s="5">
        <v>44</v>
      </c>
      <c r="J6" s="5">
        <v>56</v>
      </c>
      <c r="K6" s="5">
        <v>10</v>
      </c>
      <c r="L6" s="5">
        <v>16</v>
      </c>
      <c r="M6" s="5">
        <v>22</v>
      </c>
      <c r="N6" s="5">
        <v>23</v>
      </c>
      <c r="O6" s="5">
        <v>28</v>
      </c>
      <c r="P6" s="5">
        <v>22</v>
      </c>
      <c r="Q6" s="5">
        <v>227</v>
      </c>
      <c r="R6" s="5">
        <v>185</v>
      </c>
      <c r="S6" s="5"/>
      <c r="T6" s="5"/>
      <c r="U6" s="5"/>
      <c r="V6" s="5"/>
      <c r="W6" s="5"/>
      <c r="X6" s="5"/>
      <c r="Y6" s="5">
        <f>SUM(C6,E6,G6,I6,K6,M6,O6,Q6,S6,U6,W6)</f>
        <v>398</v>
      </c>
      <c r="Z6" s="5"/>
      <c r="AA6" s="5">
        <f>SUM(D6,F6,H6,J6,L6,N6,P6,R6)</f>
        <v>395</v>
      </c>
      <c r="AB6" s="5">
        <f>SUM(Y6:AA6)</f>
        <v>793</v>
      </c>
      <c r="AD6" s="1"/>
    </row>
    <row r="7" spans="1:32">
      <c r="A7" s="31"/>
      <c r="B7" s="4" t="s">
        <v>17</v>
      </c>
      <c r="C7" s="5">
        <v>32</v>
      </c>
      <c r="D7" s="5">
        <v>51</v>
      </c>
      <c r="E7" s="5">
        <v>13</v>
      </c>
      <c r="F7" s="5">
        <v>12</v>
      </c>
      <c r="G7" s="5">
        <v>10</v>
      </c>
      <c r="H7" s="5">
        <v>20</v>
      </c>
      <c r="I7" s="5">
        <v>41</v>
      </c>
      <c r="J7" s="5">
        <v>59</v>
      </c>
      <c r="K7" s="5">
        <v>3</v>
      </c>
      <c r="L7" s="5">
        <v>13</v>
      </c>
      <c r="M7" s="5">
        <v>9</v>
      </c>
      <c r="N7" s="5">
        <v>19</v>
      </c>
      <c r="O7" s="5">
        <v>22</v>
      </c>
      <c r="P7" s="5">
        <v>26</v>
      </c>
      <c r="Q7" s="5">
        <v>39</v>
      </c>
      <c r="R7" s="5">
        <v>226</v>
      </c>
      <c r="S7" s="5"/>
      <c r="T7" s="5"/>
      <c r="U7" s="5"/>
      <c r="V7" s="5"/>
      <c r="W7" s="5"/>
      <c r="X7" s="5"/>
      <c r="Y7" s="5">
        <f t="shared" ref="Y7:Y30" si="0">SUM(C7,E7,G7,I7,K7,M7,O7,Q7,S7,U7,W7)</f>
        <v>169</v>
      </c>
      <c r="Z7" s="7"/>
      <c r="AA7" s="5">
        <f t="shared" ref="AA7:AA28" si="1">SUM(D7,F7,H7,J7,L7,N7,P7,R7)</f>
        <v>426</v>
      </c>
      <c r="AB7" s="5">
        <f t="shared" ref="AB7:AB28" si="2">SUM(Y7:AA7)</f>
        <v>595</v>
      </c>
      <c r="AD7" s="1"/>
    </row>
    <row r="8" spans="1:32">
      <c r="A8" s="31"/>
      <c r="B8" s="4" t="s">
        <v>20</v>
      </c>
      <c r="C8" s="5">
        <v>36</v>
      </c>
      <c r="D8" s="5">
        <v>41</v>
      </c>
      <c r="E8" s="5">
        <v>9</v>
      </c>
      <c r="F8" s="5">
        <v>14</v>
      </c>
      <c r="G8" s="5">
        <v>20</v>
      </c>
      <c r="H8" s="5">
        <v>20</v>
      </c>
      <c r="I8" s="5">
        <v>40</v>
      </c>
      <c r="J8" s="5">
        <v>56</v>
      </c>
      <c r="K8" s="5">
        <v>3</v>
      </c>
      <c r="L8" s="5">
        <v>28</v>
      </c>
      <c r="M8" s="5">
        <v>17</v>
      </c>
      <c r="N8" s="5">
        <v>13</v>
      </c>
      <c r="O8" s="5">
        <v>28</v>
      </c>
      <c r="P8" s="5">
        <v>27</v>
      </c>
      <c r="Q8" s="5">
        <v>43</v>
      </c>
      <c r="R8" s="5">
        <v>180</v>
      </c>
      <c r="S8" s="5"/>
      <c r="T8" s="5"/>
      <c r="U8" s="5"/>
      <c r="V8" s="5"/>
      <c r="W8" s="5"/>
      <c r="X8" s="5"/>
      <c r="Y8" s="5">
        <f t="shared" si="0"/>
        <v>196</v>
      </c>
      <c r="Z8" s="7"/>
      <c r="AA8" s="5">
        <f t="shared" si="1"/>
        <v>379</v>
      </c>
      <c r="AB8" s="5">
        <f t="shared" si="2"/>
        <v>575</v>
      </c>
      <c r="AD8" s="1"/>
    </row>
    <row r="9" spans="1:32" s="1" customFormat="1">
      <c r="A9" s="33" t="s">
        <v>10</v>
      </c>
      <c r="B9" s="33"/>
      <c r="C9" s="20">
        <f>SUM(C6:C8)</f>
        <v>110</v>
      </c>
      <c r="D9" s="20">
        <f>SUM(D6:D8)</f>
        <v>150</v>
      </c>
      <c r="E9" s="20">
        <f t="shared" ref="E9:Z9" si="3">SUM(E6:E8)</f>
        <v>35</v>
      </c>
      <c r="F9" s="20">
        <f t="shared" si="3"/>
        <v>43</v>
      </c>
      <c r="G9" s="20">
        <f t="shared" si="3"/>
        <v>42</v>
      </c>
      <c r="H9" s="20">
        <f t="shared" si="3"/>
        <v>58</v>
      </c>
      <c r="I9" s="20">
        <f t="shared" si="3"/>
        <v>125</v>
      </c>
      <c r="J9" s="20">
        <f t="shared" si="3"/>
        <v>171</v>
      </c>
      <c r="K9" s="20">
        <f t="shared" si="3"/>
        <v>16</v>
      </c>
      <c r="L9" s="20">
        <f t="shared" si="3"/>
        <v>57</v>
      </c>
      <c r="M9" s="20">
        <f t="shared" si="3"/>
        <v>48</v>
      </c>
      <c r="N9" s="20">
        <f t="shared" si="3"/>
        <v>55</v>
      </c>
      <c r="O9" s="20">
        <f t="shared" si="3"/>
        <v>78</v>
      </c>
      <c r="P9" s="20">
        <f t="shared" si="3"/>
        <v>75</v>
      </c>
      <c r="Q9" s="20">
        <f t="shared" si="3"/>
        <v>309</v>
      </c>
      <c r="R9" s="20">
        <f t="shared" si="3"/>
        <v>591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f t="shared" si="0"/>
        <v>763</v>
      </c>
      <c r="Z9" s="20">
        <f t="shared" si="3"/>
        <v>0</v>
      </c>
      <c r="AA9" s="5">
        <f t="shared" si="1"/>
        <v>1200</v>
      </c>
      <c r="AB9" s="5">
        <f t="shared" si="2"/>
        <v>1963</v>
      </c>
    </row>
    <row r="10" spans="1:32">
      <c r="A10" s="31">
        <v>2</v>
      </c>
      <c r="B10" s="4" t="s">
        <v>21</v>
      </c>
      <c r="C10" s="5">
        <v>4</v>
      </c>
      <c r="D10" s="5">
        <v>5</v>
      </c>
      <c r="E10" s="5">
        <v>1</v>
      </c>
      <c r="F10" s="5">
        <v>1</v>
      </c>
      <c r="G10" s="17">
        <v>3</v>
      </c>
      <c r="H10" s="5">
        <v>0</v>
      </c>
      <c r="I10" s="5">
        <v>5</v>
      </c>
      <c r="J10" s="5">
        <v>7</v>
      </c>
      <c r="K10" s="5">
        <v>1</v>
      </c>
      <c r="L10" s="5">
        <v>0</v>
      </c>
      <c r="M10" s="5">
        <v>3</v>
      </c>
      <c r="N10" s="5">
        <v>1</v>
      </c>
      <c r="O10" s="5">
        <v>3</v>
      </c>
      <c r="P10" s="5">
        <v>1</v>
      </c>
      <c r="Q10" s="5">
        <v>28</v>
      </c>
      <c r="R10" s="5">
        <v>30</v>
      </c>
      <c r="S10" s="5"/>
      <c r="T10" s="5"/>
      <c r="U10" s="5"/>
      <c r="V10" s="5"/>
      <c r="W10" s="5"/>
      <c r="X10" s="5"/>
      <c r="Y10" s="20">
        <f t="shared" si="0"/>
        <v>48</v>
      </c>
      <c r="Z10" s="5"/>
      <c r="AA10" s="5">
        <f t="shared" si="1"/>
        <v>45</v>
      </c>
      <c r="AB10" s="5">
        <f t="shared" si="2"/>
        <v>93</v>
      </c>
      <c r="AD10" s="1"/>
    </row>
    <row r="11" spans="1:32">
      <c r="A11" s="31"/>
      <c r="B11" s="4" t="s">
        <v>22</v>
      </c>
      <c r="C11" s="5">
        <v>8</v>
      </c>
      <c r="D11" s="5">
        <v>5</v>
      </c>
      <c r="E11" s="5">
        <v>0</v>
      </c>
      <c r="F11" s="5">
        <v>4</v>
      </c>
      <c r="G11" s="5">
        <v>2</v>
      </c>
      <c r="H11" s="5">
        <v>2</v>
      </c>
      <c r="I11" s="5">
        <v>6</v>
      </c>
      <c r="J11" s="5">
        <v>6</v>
      </c>
      <c r="K11" s="5">
        <v>2</v>
      </c>
      <c r="L11" s="5">
        <v>4</v>
      </c>
      <c r="M11" s="5">
        <v>3</v>
      </c>
      <c r="N11" s="5">
        <v>1</v>
      </c>
      <c r="O11" s="5">
        <v>2</v>
      </c>
      <c r="P11" s="5">
        <v>2</v>
      </c>
      <c r="Q11" s="5">
        <v>29</v>
      </c>
      <c r="R11" s="5">
        <v>61</v>
      </c>
      <c r="S11" s="5"/>
      <c r="T11" s="5"/>
      <c r="U11" s="5"/>
      <c r="V11" s="5"/>
      <c r="W11" s="5"/>
      <c r="X11" s="5"/>
      <c r="Y11" s="20">
        <f t="shared" si="0"/>
        <v>52</v>
      </c>
      <c r="Z11" s="7"/>
      <c r="AA11" s="5">
        <f t="shared" si="1"/>
        <v>85</v>
      </c>
      <c r="AB11" s="5">
        <f t="shared" si="2"/>
        <v>137</v>
      </c>
      <c r="AD11" s="1"/>
      <c r="AF11" s="14"/>
    </row>
    <row r="12" spans="1:32">
      <c r="A12" s="31"/>
      <c r="B12" s="8" t="s">
        <v>25</v>
      </c>
      <c r="C12" s="5">
        <v>3</v>
      </c>
      <c r="D12" s="5">
        <v>7</v>
      </c>
      <c r="E12" s="5">
        <v>2</v>
      </c>
      <c r="F12" s="5">
        <v>1</v>
      </c>
      <c r="G12" s="5">
        <v>0</v>
      </c>
      <c r="H12" s="5">
        <v>7</v>
      </c>
      <c r="I12" s="5">
        <v>5</v>
      </c>
      <c r="J12" s="5">
        <v>7</v>
      </c>
      <c r="K12" s="5">
        <v>3</v>
      </c>
      <c r="L12" s="5">
        <v>3</v>
      </c>
      <c r="M12" s="5">
        <v>1</v>
      </c>
      <c r="N12" s="5">
        <v>3</v>
      </c>
      <c r="O12" s="5">
        <v>2</v>
      </c>
      <c r="P12" s="5">
        <v>2</v>
      </c>
      <c r="Q12" s="5">
        <v>21</v>
      </c>
      <c r="R12" s="5">
        <v>37</v>
      </c>
      <c r="S12" s="5"/>
      <c r="T12" s="5"/>
      <c r="U12" s="5"/>
      <c r="V12" s="5"/>
      <c r="W12" s="5"/>
      <c r="X12" s="5"/>
      <c r="Y12" s="20">
        <f t="shared" si="0"/>
        <v>37</v>
      </c>
      <c r="Z12" s="7"/>
      <c r="AA12" s="5">
        <f t="shared" si="1"/>
        <v>67</v>
      </c>
      <c r="AB12" s="5">
        <f t="shared" si="2"/>
        <v>104</v>
      </c>
      <c r="AD12" s="1"/>
    </row>
    <row r="13" spans="1:32" s="1" customFormat="1">
      <c r="A13" s="33" t="s">
        <v>10</v>
      </c>
      <c r="B13" s="33"/>
      <c r="C13" s="20">
        <f>SUM(C10:C12)</f>
        <v>15</v>
      </c>
      <c r="D13" s="20">
        <f t="shared" ref="D13:Z13" si="4">SUM(D10:D12)</f>
        <v>17</v>
      </c>
      <c r="E13" s="20">
        <f t="shared" si="4"/>
        <v>3</v>
      </c>
      <c r="F13" s="20">
        <f t="shared" si="4"/>
        <v>6</v>
      </c>
      <c r="G13" s="20">
        <f t="shared" si="4"/>
        <v>5</v>
      </c>
      <c r="H13" s="20">
        <f t="shared" si="4"/>
        <v>9</v>
      </c>
      <c r="I13" s="20">
        <f t="shared" si="4"/>
        <v>16</v>
      </c>
      <c r="J13" s="20">
        <f t="shared" si="4"/>
        <v>20</v>
      </c>
      <c r="K13" s="20">
        <f t="shared" si="4"/>
        <v>6</v>
      </c>
      <c r="L13" s="20">
        <f t="shared" si="4"/>
        <v>7</v>
      </c>
      <c r="M13" s="20">
        <f t="shared" si="4"/>
        <v>7</v>
      </c>
      <c r="N13" s="20">
        <f t="shared" si="4"/>
        <v>5</v>
      </c>
      <c r="O13" s="20">
        <f t="shared" si="4"/>
        <v>7</v>
      </c>
      <c r="P13" s="20">
        <f t="shared" si="4"/>
        <v>5</v>
      </c>
      <c r="Q13" s="20">
        <f t="shared" si="4"/>
        <v>78</v>
      </c>
      <c r="R13" s="20">
        <f t="shared" si="4"/>
        <v>128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f>SUM(C13,E13,G13,I13,K13,M13,O13,Q13,S13,U13,W13)</f>
        <v>137</v>
      </c>
      <c r="Z13" s="20">
        <f t="shared" si="4"/>
        <v>0</v>
      </c>
      <c r="AA13" s="5">
        <f t="shared" si="1"/>
        <v>197</v>
      </c>
      <c r="AB13" s="5">
        <f>SUM(Y13:AA13)</f>
        <v>334</v>
      </c>
    </row>
    <row r="14" spans="1:32">
      <c r="A14" s="31">
        <v>3</v>
      </c>
      <c r="B14" s="8" t="s">
        <v>26</v>
      </c>
      <c r="C14" s="5">
        <v>0</v>
      </c>
      <c r="D14" s="5">
        <v>0</v>
      </c>
      <c r="E14" s="5">
        <v>0</v>
      </c>
      <c r="F14" s="5">
        <v>1</v>
      </c>
      <c r="G14" s="5">
        <v>0</v>
      </c>
      <c r="H14" s="5">
        <v>1</v>
      </c>
      <c r="I14" s="5">
        <v>1</v>
      </c>
      <c r="J14" s="5">
        <v>3</v>
      </c>
      <c r="K14" s="5">
        <v>0</v>
      </c>
      <c r="L14" s="5">
        <v>0</v>
      </c>
      <c r="M14" s="5">
        <v>1</v>
      </c>
      <c r="N14" s="5">
        <v>1</v>
      </c>
      <c r="O14" s="5">
        <v>1</v>
      </c>
      <c r="P14" s="5">
        <v>1</v>
      </c>
      <c r="Q14" s="5">
        <v>9</v>
      </c>
      <c r="R14" s="5">
        <v>13</v>
      </c>
      <c r="S14" s="5"/>
      <c r="T14" s="5"/>
      <c r="U14" s="5"/>
      <c r="V14" s="5"/>
      <c r="W14" s="5"/>
      <c r="X14" s="5"/>
      <c r="Y14" s="20">
        <f t="shared" si="0"/>
        <v>12</v>
      </c>
      <c r="Z14" s="5"/>
      <c r="AA14" s="5">
        <f t="shared" si="1"/>
        <v>20</v>
      </c>
      <c r="AB14" s="5">
        <f t="shared" si="2"/>
        <v>32</v>
      </c>
      <c r="AD14" s="1"/>
    </row>
    <row r="15" spans="1:32">
      <c r="A15" s="31"/>
      <c r="B15" s="8" t="s">
        <v>27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2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2</v>
      </c>
      <c r="Q15" s="5">
        <v>2</v>
      </c>
      <c r="R15" s="5">
        <v>6</v>
      </c>
      <c r="S15" s="5"/>
      <c r="T15" s="5"/>
      <c r="U15" s="5"/>
      <c r="V15" s="5"/>
      <c r="W15" s="5"/>
      <c r="X15" s="5"/>
      <c r="Y15" s="20">
        <f t="shared" si="0"/>
        <v>4</v>
      </c>
      <c r="Z15" s="7"/>
      <c r="AA15" s="5">
        <f t="shared" si="1"/>
        <v>12</v>
      </c>
      <c r="AB15" s="5">
        <f t="shared" si="2"/>
        <v>16</v>
      </c>
      <c r="AD15" s="1"/>
    </row>
    <row r="16" spans="1:32">
      <c r="A16" s="31"/>
      <c r="B16" s="8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1</v>
      </c>
      <c r="K16" s="5">
        <v>0</v>
      </c>
      <c r="L16" s="5">
        <v>1</v>
      </c>
      <c r="M16" s="5">
        <v>0</v>
      </c>
      <c r="N16" s="5">
        <v>0</v>
      </c>
      <c r="O16" s="5">
        <v>1</v>
      </c>
      <c r="P16" s="5">
        <v>1</v>
      </c>
      <c r="Q16" s="5">
        <v>2</v>
      </c>
      <c r="R16" s="5">
        <v>8</v>
      </c>
      <c r="S16" s="5"/>
      <c r="T16" s="5"/>
      <c r="U16" s="5"/>
      <c r="V16" s="5"/>
      <c r="W16" s="5"/>
      <c r="X16" s="5"/>
      <c r="Y16" s="20">
        <f t="shared" si="0"/>
        <v>5</v>
      </c>
      <c r="Z16" s="7"/>
      <c r="AA16" s="5">
        <f t="shared" si="1"/>
        <v>11</v>
      </c>
      <c r="AB16" s="5">
        <f t="shared" si="2"/>
        <v>16</v>
      </c>
      <c r="AD16" s="1"/>
    </row>
    <row r="17" spans="1:28" s="1" customFormat="1">
      <c r="A17" s="33" t="s">
        <v>10</v>
      </c>
      <c r="B17" s="33"/>
      <c r="C17" s="20">
        <f>SUM(C14:C16)</f>
        <v>1</v>
      </c>
      <c r="D17" s="20">
        <f t="shared" ref="D17:Z17" si="5">SUM(D14:D16)</f>
        <v>0</v>
      </c>
      <c r="E17" s="20">
        <f t="shared" si="5"/>
        <v>0</v>
      </c>
      <c r="F17" s="20">
        <f t="shared" si="5"/>
        <v>1</v>
      </c>
      <c r="G17" s="20">
        <f t="shared" si="5"/>
        <v>0</v>
      </c>
      <c r="H17" s="20">
        <f t="shared" si="5"/>
        <v>1</v>
      </c>
      <c r="I17" s="20">
        <f t="shared" si="5"/>
        <v>4</v>
      </c>
      <c r="J17" s="20">
        <f t="shared" si="5"/>
        <v>6</v>
      </c>
      <c r="K17" s="20">
        <f t="shared" si="5"/>
        <v>0</v>
      </c>
      <c r="L17" s="20">
        <f t="shared" si="5"/>
        <v>1</v>
      </c>
      <c r="M17" s="20">
        <f t="shared" si="5"/>
        <v>1</v>
      </c>
      <c r="N17" s="20">
        <f t="shared" si="5"/>
        <v>3</v>
      </c>
      <c r="O17" s="20">
        <f t="shared" si="5"/>
        <v>2</v>
      </c>
      <c r="P17" s="20">
        <f t="shared" si="5"/>
        <v>4</v>
      </c>
      <c r="Q17" s="20">
        <f t="shared" si="5"/>
        <v>13</v>
      </c>
      <c r="R17" s="20">
        <f t="shared" si="5"/>
        <v>27</v>
      </c>
      <c r="S17" s="20">
        <f t="shared" si="5"/>
        <v>0</v>
      </c>
      <c r="T17" s="20">
        <f t="shared" si="5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0"/>
        <v>21</v>
      </c>
      <c r="Z17" s="20">
        <f t="shared" si="5"/>
        <v>0</v>
      </c>
      <c r="AA17" s="5">
        <f t="shared" si="1"/>
        <v>43</v>
      </c>
      <c r="AB17" s="5">
        <f t="shared" si="2"/>
        <v>64</v>
      </c>
    </row>
    <row r="18" spans="1:28" s="1" customFormat="1">
      <c r="A18" s="36">
        <v>4</v>
      </c>
      <c r="B18" s="19" t="s">
        <v>32</v>
      </c>
      <c r="C18" s="19">
        <v>0</v>
      </c>
      <c r="D18" s="19">
        <v>4</v>
      </c>
      <c r="E18" s="19">
        <v>1</v>
      </c>
      <c r="F18" s="19">
        <v>0</v>
      </c>
      <c r="G18" s="19">
        <v>0</v>
      </c>
      <c r="H18" s="19">
        <v>0</v>
      </c>
      <c r="I18" s="19">
        <v>3</v>
      </c>
      <c r="J18" s="19">
        <v>4</v>
      </c>
      <c r="K18" s="19">
        <v>0</v>
      </c>
      <c r="L18" s="19">
        <v>5</v>
      </c>
      <c r="M18" s="19">
        <v>0</v>
      </c>
      <c r="N18" s="19">
        <v>2</v>
      </c>
      <c r="O18" s="19">
        <v>6</v>
      </c>
      <c r="P18" s="19">
        <v>9</v>
      </c>
      <c r="Q18" s="19">
        <v>0</v>
      </c>
      <c r="R18" s="19">
        <v>6</v>
      </c>
      <c r="S18" s="19"/>
      <c r="T18" s="19"/>
      <c r="U18" s="19"/>
      <c r="V18" s="19"/>
      <c r="W18" s="19"/>
      <c r="X18" s="19"/>
      <c r="Y18" s="19">
        <f t="shared" si="0"/>
        <v>10</v>
      </c>
      <c r="Z18" s="19"/>
      <c r="AA18" s="22">
        <f t="shared" si="1"/>
        <v>30</v>
      </c>
      <c r="AB18" s="22">
        <f t="shared" si="2"/>
        <v>40</v>
      </c>
    </row>
    <row r="19" spans="1:28" s="1" customFormat="1">
      <c r="A19" s="37"/>
      <c r="B19" s="19" t="s">
        <v>33</v>
      </c>
      <c r="C19" s="19">
        <v>0</v>
      </c>
      <c r="D19" s="19">
        <v>3</v>
      </c>
      <c r="E19" s="19">
        <v>0</v>
      </c>
      <c r="F19" s="19">
        <v>2</v>
      </c>
      <c r="G19" s="19">
        <v>0</v>
      </c>
      <c r="H19" s="19">
        <v>1</v>
      </c>
      <c r="I19" s="19">
        <v>2</v>
      </c>
      <c r="J19" s="19">
        <v>4</v>
      </c>
      <c r="K19" s="19">
        <v>0</v>
      </c>
      <c r="L19" s="19">
        <v>0</v>
      </c>
      <c r="M19" s="19">
        <v>1</v>
      </c>
      <c r="N19" s="19">
        <v>4</v>
      </c>
      <c r="O19" s="19">
        <v>6</v>
      </c>
      <c r="P19" s="19">
        <v>10</v>
      </c>
      <c r="Q19" s="19">
        <v>0</v>
      </c>
      <c r="R19" s="19">
        <v>4</v>
      </c>
      <c r="S19" s="19"/>
      <c r="T19" s="19"/>
      <c r="U19" s="19"/>
      <c r="V19" s="19"/>
      <c r="W19" s="19"/>
      <c r="X19" s="19"/>
      <c r="Y19" s="19">
        <f t="shared" si="0"/>
        <v>9</v>
      </c>
      <c r="Z19" s="19"/>
      <c r="AA19" s="22">
        <f t="shared" si="1"/>
        <v>28</v>
      </c>
      <c r="AB19" s="22">
        <f t="shared" si="2"/>
        <v>37</v>
      </c>
    </row>
    <row r="20" spans="1:28" s="1" customFormat="1">
      <c r="A20" s="34"/>
      <c r="B20" s="35"/>
      <c r="C20" s="19">
        <f>SUM(C18:C19)</f>
        <v>0</v>
      </c>
      <c r="D20" s="28">
        <f t="shared" ref="D20:AB20" si="6">SUM(D18:D19)</f>
        <v>7</v>
      </c>
      <c r="E20" s="28">
        <f t="shared" si="6"/>
        <v>1</v>
      </c>
      <c r="F20" s="28">
        <f t="shared" si="6"/>
        <v>2</v>
      </c>
      <c r="G20" s="28">
        <f t="shared" si="6"/>
        <v>0</v>
      </c>
      <c r="H20" s="28">
        <f t="shared" si="6"/>
        <v>1</v>
      </c>
      <c r="I20" s="28">
        <f t="shared" si="6"/>
        <v>5</v>
      </c>
      <c r="J20" s="28">
        <f t="shared" si="6"/>
        <v>8</v>
      </c>
      <c r="K20" s="28">
        <f t="shared" si="6"/>
        <v>0</v>
      </c>
      <c r="L20" s="28">
        <f t="shared" si="6"/>
        <v>5</v>
      </c>
      <c r="M20" s="28">
        <f t="shared" si="6"/>
        <v>1</v>
      </c>
      <c r="N20" s="28">
        <f t="shared" si="6"/>
        <v>6</v>
      </c>
      <c r="O20" s="28">
        <f t="shared" si="6"/>
        <v>12</v>
      </c>
      <c r="P20" s="28">
        <f t="shared" si="6"/>
        <v>19</v>
      </c>
      <c r="Q20" s="28">
        <f t="shared" si="6"/>
        <v>0</v>
      </c>
      <c r="R20" s="28">
        <f t="shared" si="6"/>
        <v>10</v>
      </c>
      <c r="S20" s="28">
        <f t="shared" si="6"/>
        <v>0</v>
      </c>
      <c r="T20" s="28">
        <f t="shared" si="6"/>
        <v>0</v>
      </c>
      <c r="U20" s="28">
        <f t="shared" si="6"/>
        <v>0</v>
      </c>
      <c r="V20" s="28">
        <f t="shared" si="6"/>
        <v>0</v>
      </c>
      <c r="W20" s="28">
        <f t="shared" si="6"/>
        <v>0</v>
      </c>
      <c r="X20" s="28">
        <f t="shared" si="6"/>
        <v>0</v>
      </c>
      <c r="Y20" s="28">
        <f t="shared" si="6"/>
        <v>19</v>
      </c>
      <c r="Z20" s="28">
        <f t="shared" si="6"/>
        <v>0</v>
      </c>
      <c r="AA20" s="28">
        <f t="shared" si="6"/>
        <v>58</v>
      </c>
      <c r="AB20" s="28">
        <f t="shared" si="6"/>
        <v>77</v>
      </c>
    </row>
    <row r="21" spans="1:28" s="1" customFormat="1">
      <c r="A21" s="36">
        <v>5</v>
      </c>
      <c r="B21" s="19" t="s">
        <v>34</v>
      </c>
      <c r="C21" s="19">
        <v>4</v>
      </c>
      <c r="D21" s="19">
        <v>1</v>
      </c>
      <c r="E21" s="19">
        <v>0</v>
      </c>
      <c r="F21" s="19">
        <v>0</v>
      </c>
      <c r="G21" s="19">
        <v>0</v>
      </c>
      <c r="H21" s="19">
        <v>1</v>
      </c>
      <c r="I21" s="19">
        <v>1</v>
      </c>
      <c r="J21" s="19">
        <v>9</v>
      </c>
      <c r="K21" s="19">
        <v>0</v>
      </c>
      <c r="L21" s="19">
        <v>1</v>
      </c>
      <c r="M21" s="19">
        <v>1</v>
      </c>
      <c r="N21" s="19">
        <v>1</v>
      </c>
      <c r="O21" s="19">
        <v>4</v>
      </c>
      <c r="P21" s="19">
        <v>11</v>
      </c>
      <c r="Q21" s="19">
        <v>0</v>
      </c>
      <c r="R21" s="19">
        <v>1</v>
      </c>
      <c r="S21" s="19"/>
      <c r="T21" s="19"/>
      <c r="U21" s="19"/>
      <c r="V21" s="19"/>
      <c r="W21" s="19"/>
      <c r="X21" s="19"/>
      <c r="Y21" s="19">
        <f t="shared" si="0"/>
        <v>10</v>
      </c>
      <c r="Z21" s="19"/>
      <c r="AA21" s="22">
        <f t="shared" si="1"/>
        <v>25</v>
      </c>
      <c r="AB21" s="22">
        <f t="shared" si="2"/>
        <v>35</v>
      </c>
    </row>
    <row r="22" spans="1:28" s="1" customFormat="1">
      <c r="A22" s="37"/>
      <c r="B22" s="19" t="s">
        <v>35</v>
      </c>
      <c r="C22" s="19">
        <v>2</v>
      </c>
      <c r="D22" s="19">
        <v>2</v>
      </c>
      <c r="E22" s="19">
        <v>1</v>
      </c>
      <c r="F22" s="19">
        <v>1</v>
      </c>
      <c r="G22" s="19">
        <v>0</v>
      </c>
      <c r="H22" s="19">
        <v>3</v>
      </c>
      <c r="I22" s="19">
        <v>3</v>
      </c>
      <c r="J22" s="19">
        <v>4</v>
      </c>
      <c r="K22" s="19">
        <v>0</v>
      </c>
      <c r="L22" s="19">
        <v>0</v>
      </c>
      <c r="M22" s="19">
        <v>3</v>
      </c>
      <c r="N22" s="19">
        <v>4</v>
      </c>
      <c r="O22" s="19">
        <v>2</v>
      </c>
      <c r="P22" s="19">
        <v>8</v>
      </c>
      <c r="Q22" s="19">
        <v>0</v>
      </c>
      <c r="R22" s="19">
        <v>0</v>
      </c>
      <c r="S22" s="19"/>
      <c r="T22" s="19"/>
      <c r="U22" s="19"/>
      <c r="V22" s="19"/>
      <c r="W22" s="19"/>
      <c r="X22" s="19"/>
      <c r="Y22" s="19">
        <f t="shared" si="0"/>
        <v>11</v>
      </c>
      <c r="Z22" s="19"/>
      <c r="AA22" s="22">
        <f t="shared" si="1"/>
        <v>22</v>
      </c>
      <c r="AB22" s="22">
        <f t="shared" si="2"/>
        <v>33</v>
      </c>
    </row>
    <row r="23" spans="1:28" s="1" customFormat="1">
      <c r="A23" s="34"/>
      <c r="B23" s="35"/>
      <c r="C23" s="19">
        <f>C21+C22</f>
        <v>6</v>
      </c>
      <c r="D23" s="19">
        <f t="shared" ref="D23:X23" si="7">D21+D22</f>
        <v>3</v>
      </c>
      <c r="E23" s="19">
        <f>E21+E22</f>
        <v>1</v>
      </c>
      <c r="F23" s="19">
        <f t="shared" si="7"/>
        <v>1</v>
      </c>
      <c r="G23" s="19">
        <f t="shared" si="7"/>
        <v>0</v>
      </c>
      <c r="H23" s="19">
        <f t="shared" si="7"/>
        <v>4</v>
      </c>
      <c r="I23" s="19">
        <f t="shared" si="7"/>
        <v>4</v>
      </c>
      <c r="J23" s="19">
        <f t="shared" si="7"/>
        <v>13</v>
      </c>
      <c r="K23" s="19">
        <f t="shared" si="7"/>
        <v>0</v>
      </c>
      <c r="L23" s="19">
        <f t="shared" si="7"/>
        <v>1</v>
      </c>
      <c r="M23" s="19">
        <f t="shared" si="7"/>
        <v>4</v>
      </c>
      <c r="N23" s="19">
        <f t="shared" si="7"/>
        <v>5</v>
      </c>
      <c r="O23" s="19">
        <f t="shared" si="7"/>
        <v>6</v>
      </c>
      <c r="P23" s="19">
        <f t="shared" si="7"/>
        <v>19</v>
      </c>
      <c r="Q23" s="19">
        <f t="shared" si="7"/>
        <v>0</v>
      </c>
      <c r="R23" s="19">
        <f t="shared" si="7"/>
        <v>1</v>
      </c>
      <c r="S23" s="19">
        <f t="shared" si="7"/>
        <v>0</v>
      </c>
      <c r="T23" s="19">
        <f t="shared" si="7"/>
        <v>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19">
        <f t="shared" si="0"/>
        <v>21</v>
      </c>
      <c r="Z23" s="19"/>
      <c r="AA23" s="22">
        <f t="shared" si="1"/>
        <v>47</v>
      </c>
      <c r="AB23" s="22">
        <f t="shared" si="2"/>
        <v>68</v>
      </c>
    </row>
    <row r="24" spans="1:28" s="1" customFormat="1">
      <c r="A24" s="36">
        <v>6</v>
      </c>
      <c r="B24" s="19" t="s">
        <v>36</v>
      </c>
      <c r="C24" s="19">
        <v>1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5</v>
      </c>
      <c r="J24" s="19">
        <v>8</v>
      </c>
      <c r="K24" s="19">
        <v>1</v>
      </c>
      <c r="L24" s="19">
        <v>5</v>
      </c>
      <c r="M24" s="19">
        <v>5</v>
      </c>
      <c r="N24" s="19">
        <v>1</v>
      </c>
      <c r="O24" s="19">
        <v>3</v>
      </c>
      <c r="P24" s="19">
        <v>6</v>
      </c>
      <c r="Q24" s="19">
        <v>2</v>
      </c>
      <c r="R24" s="19">
        <v>1</v>
      </c>
      <c r="S24" s="19"/>
      <c r="T24" s="19"/>
      <c r="U24" s="19"/>
      <c r="V24" s="19"/>
      <c r="W24" s="19"/>
      <c r="X24" s="19"/>
      <c r="Y24" s="19">
        <f t="shared" si="0"/>
        <v>18</v>
      </c>
      <c r="Z24" s="19"/>
      <c r="AA24" s="22">
        <f t="shared" si="1"/>
        <v>21</v>
      </c>
      <c r="AB24" s="22">
        <f t="shared" si="2"/>
        <v>39</v>
      </c>
    </row>
    <row r="25" spans="1:28" s="1" customFormat="1">
      <c r="A25" s="37"/>
      <c r="B25" s="19" t="s">
        <v>37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2</v>
      </c>
      <c r="I25" s="19">
        <v>6</v>
      </c>
      <c r="J25" s="19">
        <v>6</v>
      </c>
      <c r="K25" s="19">
        <v>0</v>
      </c>
      <c r="L25" s="19">
        <v>2</v>
      </c>
      <c r="M25" s="19">
        <v>1</v>
      </c>
      <c r="N25" s="19">
        <v>1</v>
      </c>
      <c r="O25" s="19">
        <v>4</v>
      </c>
      <c r="P25" s="19">
        <v>9</v>
      </c>
      <c r="Q25" s="19">
        <v>0</v>
      </c>
      <c r="R25" s="19">
        <v>3</v>
      </c>
      <c r="S25" s="19"/>
      <c r="T25" s="19"/>
      <c r="U25" s="19"/>
      <c r="V25" s="19"/>
      <c r="W25" s="19"/>
      <c r="X25" s="19"/>
      <c r="Y25" s="19">
        <f t="shared" si="0"/>
        <v>14</v>
      </c>
      <c r="Z25" s="19"/>
      <c r="AA25" s="22">
        <f t="shared" si="1"/>
        <v>25</v>
      </c>
      <c r="AB25" s="22">
        <f t="shared" si="2"/>
        <v>39</v>
      </c>
    </row>
    <row r="26" spans="1:28" s="1" customFormat="1">
      <c r="A26" s="31"/>
      <c r="B26" s="31"/>
      <c r="C26" s="19">
        <f>SUM(C24:C25)</f>
        <v>2</v>
      </c>
      <c r="D26" s="28">
        <f t="shared" ref="D26:Y26" si="8">SUM(D24:D25)</f>
        <v>1</v>
      </c>
      <c r="E26" s="28">
        <f t="shared" si="8"/>
        <v>2</v>
      </c>
      <c r="F26" s="28">
        <f t="shared" si="8"/>
        <v>1</v>
      </c>
      <c r="G26" s="28">
        <f t="shared" si="8"/>
        <v>1</v>
      </c>
      <c r="H26" s="28">
        <f t="shared" si="8"/>
        <v>2</v>
      </c>
      <c r="I26" s="28">
        <f t="shared" si="8"/>
        <v>11</v>
      </c>
      <c r="J26" s="28">
        <f t="shared" si="8"/>
        <v>14</v>
      </c>
      <c r="K26" s="28">
        <f t="shared" si="8"/>
        <v>1</v>
      </c>
      <c r="L26" s="28">
        <f t="shared" si="8"/>
        <v>7</v>
      </c>
      <c r="M26" s="28">
        <f t="shared" si="8"/>
        <v>6</v>
      </c>
      <c r="N26" s="28">
        <f t="shared" si="8"/>
        <v>2</v>
      </c>
      <c r="O26" s="28">
        <f t="shared" si="8"/>
        <v>7</v>
      </c>
      <c r="P26" s="28">
        <f t="shared" si="8"/>
        <v>15</v>
      </c>
      <c r="Q26" s="28">
        <f t="shared" si="8"/>
        <v>2</v>
      </c>
      <c r="R26" s="28">
        <f t="shared" si="8"/>
        <v>4</v>
      </c>
      <c r="S26" s="28">
        <f t="shared" si="8"/>
        <v>0</v>
      </c>
      <c r="T26" s="28">
        <f t="shared" si="8"/>
        <v>0</v>
      </c>
      <c r="U26" s="28">
        <f t="shared" si="8"/>
        <v>0</v>
      </c>
      <c r="V26" s="28">
        <f t="shared" si="8"/>
        <v>0</v>
      </c>
      <c r="W26" s="28">
        <f t="shared" si="8"/>
        <v>0</v>
      </c>
      <c r="X26" s="28">
        <f t="shared" si="8"/>
        <v>0</v>
      </c>
      <c r="Y26" s="28">
        <f t="shared" si="8"/>
        <v>32</v>
      </c>
      <c r="Z26" s="28">
        <f t="shared" ref="Z26" si="9">SUM(Z24:Z25)</f>
        <v>0</v>
      </c>
      <c r="AA26" s="28">
        <f t="shared" ref="AA26" si="10">SUM(AA24:AA25)</f>
        <v>46</v>
      </c>
      <c r="AB26" s="28">
        <f t="shared" ref="AB26" si="11">SUM(AB24:AB25)</f>
        <v>78</v>
      </c>
    </row>
    <row r="27" spans="1:28" s="1" customFormat="1">
      <c r="A27" s="36">
        <v>7</v>
      </c>
      <c r="B27" s="19" t="s">
        <v>38</v>
      </c>
      <c r="C27" s="19">
        <v>3</v>
      </c>
      <c r="D27" s="19">
        <v>1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1</v>
      </c>
      <c r="K27" s="19">
        <v>0</v>
      </c>
      <c r="L27" s="19">
        <v>0</v>
      </c>
      <c r="M27" s="19">
        <v>1</v>
      </c>
      <c r="N27" s="19">
        <v>0</v>
      </c>
      <c r="O27" s="19">
        <v>4</v>
      </c>
      <c r="P27" s="19">
        <v>7</v>
      </c>
      <c r="Q27" s="19">
        <v>0</v>
      </c>
      <c r="R27" s="19">
        <v>0</v>
      </c>
      <c r="S27" s="19"/>
      <c r="T27" s="19"/>
      <c r="U27" s="19"/>
      <c r="V27" s="19"/>
      <c r="W27" s="19"/>
      <c r="X27" s="19"/>
      <c r="Y27" s="19">
        <f t="shared" si="0"/>
        <v>9</v>
      </c>
      <c r="Z27" s="19"/>
      <c r="AA27" s="22">
        <f t="shared" si="1"/>
        <v>9</v>
      </c>
      <c r="AB27" s="22">
        <f t="shared" si="2"/>
        <v>18</v>
      </c>
    </row>
    <row r="28" spans="1:28" s="1" customFormat="1">
      <c r="A28" s="37"/>
      <c r="B28" s="19" t="s">
        <v>39</v>
      </c>
      <c r="C28" s="3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35"/>
      <c r="Y28" s="19">
        <f t="shared" si="0"/>
        <v>0</v>
      </c>
      <c r="Z28" s="19"/>
      <c r="AA28" s="22">
        <f t="shared" si="1"/>
        <v>0</v>
      </c>
      <c r="AB28" s="22">
        <f t="shared" si="2"/>
        <v>0</v>
      </c>
    </row>
    <row r="29" spans="1:28" s="1" customFormat="1">
      <c r="A29" s="34"/>
      <c r="B29" s="35"/>
      <c r="C29" s="19">
        <f>SUM(C27:C28)</f>
        <v>3</v>
      </c>
      <c r="D29" s="28">
        <f t="shared" ref="D29:AB29" si="12">SUM(D27:D28)</f>
        <v>1</v>
      </c>
      <c r="E29" s="28">
        <f t="shared" si="12"/>
        <v>0</v>
      </c>
      <c r="F29" s="28">
        <f t="shared" si="12"/>
        <v>0</v>
      </c>
      <c r="G29" s="28">
        <f t="shared" si="12"/>
        <v>1</v>
      </c>
      <c r="H29" s="28">
        <f t="shared" si="12"/>
        <v>0</v>
      </c>
      <c r="I29" s="28">
        <f t="shared" si="12"/>
        <v>0</v>
      </c>
      <c r="J29" s="28">
        <f t="shared" si="12"/>
        <v>1</v>
      </c>
      <c r="K29" s="28">
        <f t="shared" si="12"/>
        <v>0</v>
      </c>
      <c r="L29" s="28">
        <f t="shared" si="12"/>
        <v>0</v>
      </c>
      <c r="M29" s="28">
        <f t="shared" si="12"/>
        <v>1</v>
      </c>
      <c r="N29" s="28">
        <f t="shared" si="12"/>
        <v>0</v>
      </c>
      <c r="O29" s="28">
        <f t="shared" si="12"/>
        <v>4</v>
      </c>
      <c r="P29" s="28">
        <f t="shared" si="12"/>
        <v>7</v>
      </c>
      <c r="Q29" s="28">
        <f t="shared" si="12"/>
        <v>0</v>
      </c>
      <c r="R29" s="28">
        <f t="shared" si="12"/>
        <v>0</v>
      </c>
      <c r="S29" s="28">
        <f t="shared" si="12"/>
        <v>0</v>
      </c>
      <c r="T29" s="28">
        <f t="shared" si="12"/>
        <v>0</v>
      </c>
      <c r="U29" s="28">
        <f t="shared" si="12"/>
        <v>0</v>
      </c>
      <c r="V29" s="28">
        <f t="shared" si="12"/>
        <v>0</v>
      </c>
      <c r="W29" s="28">
        <f t="shared" si="12"/>
        <v>0</v>
      </c>
      <c r="X29" s="28">
        <f t="shared" si="12"/>
        <v>0</v>
      </c>
      <c r="Y29" s="28">
        <f>SUM(Y27:Y28)</f>
        <v>9</v>
      </c>
      <c r="Z29" s="28">
        <f t="shared" si="12"/>
        <v>0</v>
      </c>
      <c r="AA29" s="28">
        <f t="shared" si="12"/>
        <v>9</v>
      </c>
      <c r="AB29" s="28">
        <f t="shared" si="12"/>
        <v>18</v>
      </c>
    </row>
    <row r="30" spans="1:28" s="6" customFormat="1">
      <c r="A30" s="32" t="s">
        <v>24</v>
      </c>
      <c r="B30" s="32"/>
      <c r="C30" s="28">
        <f>SUM(C9,C13,C17,C20,C23,C26,C29)</f>
        <v>137</v>
      </c>
      <c r="D30" s="28">
        <f t="shared" ref="D30:X30" si="13">SUM(D9,D13,D17,D20,D23,D26,D29)</f>
        <v>179</v>
      </c>
      <c r="E30" s="28">
        <f t="shared" si="13"/>
        <v>42</v>
      </c>
      <c r="F30" s="28">
        <f t="shared" si="13"/>
        <v>54</v>
      </c>
      <c r="G30" s="28">
        <f t="shared" si="13"/>
        <v>49</v>
      </c>
      <c r="H30" s="28">
        <f t="shared" si="13"/>
        <v>75</v>
      </c>
      <c r="I30" s="28">
        <f t="shared" si="13"/>
        <v>165</v>
      </c>
      <c r="J30" s="28">
        <f t="shared" si="13"/>
        <v>233</v>
      </c>
      <c r="K30" s="28">
        <f t="shared" si="13"/>
        <v>23</v>
      </c>
      <c r="L30" s="28">
        <f t="shared" si="13"/>
        <v>78</v>
      </c>
      <c r="M30" s="28">
        <f t="shared" si="13"/>
        <v>68</v>
      </c>
      <c r="N30" s="28">
        <f t="shared" si="13"/>
        <v>76</v>
      </c>
      <c r="O30" s="28">
        <f t="shared" si="13"/>
        <v>116</v>
      </c>
      <c r="P30" s="28">
        <f t="shared" si="13"/>
        <v>144</v>
      </c>
      <c r="Q30" s="28">
        <f t="shared" si="13"/>
        <v>402</v>
      </c>
      <c r="R30" s="28">
        <f t="shared" si="13"/>
        <v>761</v>
      </c>
      <c r="S30" s="28">
        <f t="shared" si="13"/>
        <v>0</v>
      </c>
      <c r="T30" s="28">
        <f t="shared" si="13"/>
        <v>0</v>
      </c>
      <c r="U30" s="28">
        <f t="shared" si="13"/>
        <v>0</v>
      </c>
      <c r="V30" s="28">
        <f t="shared" si="13"/>
        <v>0</v>
      </c>
      <c r="W30" s="28">
        <f t="shared" si="13"/>
        <v>0</v>
      </c>
      <c r="X30" s="28">
        <f t="shared" si="13"/>
        <v>0</v>
      </c>
      <c r="Y30" s="28">
        <f t="shared" si="0"/>
        <v>1002</v>
      </c>
      <c r="Z30" s="28">
        <f t="shared" ref="Z30" si="14">SUM(Z9,Z13,Z17)</f>
        <v>0</v>
      </c>
      <c r="AA30" s="22">
        <f>SUM(D30,F30,H30,J30,L30,N30,P30,R30)</f>
        <v>1600</v>
      </c>
      <c r="AB30" s="22">
        <f>SUM(Y30:AA30)</f>
        <v>2602</v>
      </c>
    </row>
    <row r="32" spans="1:28">
      <c r="B32" s="1" t="s">
        <v>18</v>
      </c>
    </row>
    <row r="33" spans="2:28">
      <c r="B33" s="1" t="s">
        <v>19</v>
      </c>
    </row>
    <row r="35" spans="2:28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2:28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</sheetData>
  <mergeCells count="33">
    <mergeCell ref="Y4:AA4"/>
    <mergeCell ref="AB4:AB5"/>
    <mergeCell ref="A1:AB1"/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A17:B17"/>
    <mergeCell ref="Q4:R4"/>
    <mergeCell ref="S4:T4"/>
    <mergeCell ref="U4:V4"/>
    <mergeCell ref="W4:X4"/>
    <mergeCell ref="A6:A8"/>
    <mergeCell ref="A9:B9"/>
    <mergeCell ref="A10:A12"/>
    <mergeCell ref="A13:B13"/>
    <mergeCell ref="A14:A16"/>
    <mergeCell ref="A27:A28"/>
    <mergeCell ref="A29:B29"/>
    <mergeCell ref="A30:B30"/>
    <mergeCell ref="B35:AB36"/>
    <mergeCell ref="A18:A19"/>
    <mergeCell ref="A20:B20"/>
    <mergeCell ref="A21:A22"/>
    <mergeCell ref="A23:B23"/>
    <mergeCell ref="A24:A25"/>
    <mergeCell ref="A26:B26"/>
    <mergeCell ref="C28:X28"/>
  </mergeCells>
  <pageMargins left="0.7" right="0.7" top="0.75" bottom="0.75" header="0.3" footer="0.3"/>
  <ignoredErrors>
    <ignoredError sqref="S17:X17" formulaRange="1"/>
    <ignoredError sqref="Y17 Y20 AA20:AB20 Y26:AB26 Y29:AB2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A16" workbookViewId="0">
      <selection activeCell="M38" sqref="M38"/>
    </sheetView>
  </sheetViews>
  <sheetFormatPr baseColWidth="10" defaultColWidth="8.83203125" defaultRowHeight="14" x14ac:dyDescent="0"/>
  <cols>
    <col min="1" max="1" width="3.5" style="1" customWidth="1"/>
    <col min="2" max="2" width="11.1640625" style="3" customWidth="1"/>
    <col min="3" max="3" width="4.5" style="3" customWidth="1"/>
    <col min="4" max="4" width="3.83203125" style="3" customWidth="1"/>
    <col min="5" max="5" width="4.33203125" style="3" customWidth="1"/>
    <col min="6" max="7" width="4.1640625" style="3" customWidth="1"/>
    <col min="8" max="8" width="4.5" style="3" customWidth="1"/>
    <col min="9" max="9" width="4.33203125" style="3" customWidth="1"/>
    <col min="10" max="12" width="4.5" style="3" customWidth="1"/>
    <col min="13" max="14" width="4.33203125" style="3" customWidth="1"/>
    <col min="15" max="15" width="4" style="3" customWidth="1"/>
    <col min="16" max="17" width="4.5" style="3" customWidth="1"/>
    <col min="18" max="18" width="4.1640625" style="3" customWidth="1"/>
    <col min="19" max="20" width="4.33203125" style="3" customWidth="1"/>
    <col min="21" max="21" width="3.33203125" style="3" customWidth="1"/>
    <col min="22" max="22" width="3.1640625" style="3" customWidth="1"/>
    <col min="23" max="24" width="4" style="3" customWidth="1"/>
    <col min="25" max="25" width="5.6640625" style="3" customWidth="1"/>
    <col min="26" max="26" width="0.1640625" style="3" hidden="1" customWidth="1"/>
    <col min="27" max="27" width="4.6640625" style="3" customWidth="1"/>
    <col min="28" max="28" width="7.33203125" style="3" customWidth="1"/>
    <col min="29" max="16384" width="8.83203125" style="3"/>
  </cols>
  <sheetData>
    <row r="1" spans="1:32" ht="21" customHeight="1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32" ht="14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32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32" s="2" customFormat="1" ht="45" customHeight="1">
      <c r="A4" s="21" t="s">
        <v>15</v>
      </c>
      <c r="B4" s="19" t="s">
        <v>0</v>
      </c>
      <c r="C4" s="31" t="s">
        <v>1</v>
      </c>
      <c r="D4" s="31"/>
      <c r="E4" s="31" t="s">
        <v>2</v>
      </c>
      <c r="F4" s="31"/>
      <c r="G4" s="31" t="s">
        <v>23</v>
      </c>
      <c r="H4" s="31"/>
      <c r="I4" s="31" t="s">
        <v>3</v>
      </c>
      <c r="J4" s="31"/>
      <c r="K4" s="31" t="s">
        <v>4</v>
      </c>
      <c r="L4" s="31"/>
      <c r="M4" s="31" t="s">
        <v>5</v>
      </c>
      <c r="N4" s="31"/>
      <c r="O4" s="42" t="s">
        <v>6</v>
      </c>
      <c r="P4" s="42"/>
      <c r="Q4" s="31" t="s">
        <v>7</v>
      </c>
      <c r="R4" s="31"/>
      <c r="S4" s="42" t="s">
        <v>8</v>
      </c>
      <c r="T4" s="42"/>
      <c r="U4" s="31" t="s">
        <v>9</v>
      </c>
      <c r="V4" s="31"/>
      <c r="W4" s="42" t="s">
        <v>12</v>
      </c>
      <c r="X4" s="42"/>
      <c r="Y4" s="31" t="s">
        <v>10</v>
      </c>
      <c r="Z4" s="31"/>
      <c r="AA4" s="31"/>
      <c r="AB4" s="41" t="s">
        <v>11</v>
      </c>
    </row>
    <row r="5" spans="1:32" s="1" customFormat="1">
      <c r="A5" s="12"/>
      <c r="B5" s="12"/>
      <c r="C5" s="15" t="s">
        <v>13</v>
      </c>
      <c r="D5" s="15" t="s">
        <v>14</v>
      </c>
      <c r="E5" s="15" t="s">
        <v>13</v>
      </c>
      <c r="F5" s="15" t="s">
        <v>14</v>
      </c>
      <c r="G5" s="15" t="s">
        <v>13</v>
      </c>
      <c r="H5" s="15" t="s">
        <v>14</v>
      </c>
      <c r="I5" s="15" t="s">
        <v>13</v>
      </c>
      <c r="J5" s="15" t="s">
        <v>14</v>
      </c>
      <c r="K5" s="15" t="s">
        <v>13</v>
      </c>
      <c r="L5" s="15" t="s">
        <v>14</v>
      </c>
      <c r="M5" s="15" t="s">
        <v>13</v>
      </c>
      <c r="N5" s="15" t="s">
        <v>14</v>
      </c>
      <c r="O5" s="15" t="s">
        <v>13</v>
      </c>
      <c r="P5" s="15" t="s">
        <v>14</v>
      </c>
      <c r="Q5" s="15" t="s">
        <v>13</v>
      </c>
      <c r="R5" s="15" t="s">
        <v>14</v>
      </c>
      <c r="S5" s="15" t="s">
        <v>13</v>
      </c>
      <c r="T5" s="15" t="s">
        <v>14</v>
      </c>
      <c r="U5" s="15" t="s">
        <v>13</v>
      </c>
      <c r="V5" s="15" t="s">
        <v>14</v>
      </c>
      <c r="W5" s="15" t="s">
        <v>13</v>
      </c>
      <c r="X5" s="15" t="s">
        <v>14</v>
      </c>
      <c r="Y5" s="15" t="s">
        <v>13</v>
      </c>
      <c r="Z5" s="15"/>
      <c r="AA5" s="15" t="s">
        <v>14</v>
      </c>
      <c r="AB5" s="41"/>
    </row>
    <row r="6" spans="1:32">
      <c r="A6" s="31">
        <v>1</v>
      </c>
      <c r="B6" s="4" t="s">
        <v>16</v>
      </c>
      <c r="C6" s="5">
        <v>44</v>
      </c>
      <c r="D6" s="5">
        <v>53</v>
      </c>
      <c r="E6" s="5">
        <v>18</v>
      </c>
      <c r="F6" s="5">
        <v>12</v>
      </c>
      <c r="G6" s="5">
        <v>17</v>
      </c>
      <c r="H6" s="5">
        <v>13</v>
      </c>
      <c r="I6" s="5">
        <v>43</v>
      </c>
      <c r="J6" s="5">
        <v>57</v>
      </c>
      <c r="K6" s="5">
        <v>11</v>
      </c>
      <c r="L6" s="5">
        <v>22</v>
      </c>
      <c r="M6" s="5">
        <v>12</v>
      </c>
      <c r="N6" s="5">
        <v>18</v>
      </c>
      <c r="O6" s="5">
        <v>9</v>
      </c>
      <c r="P6" s="5">
        <v>21</v>
      </c>
      <c r="Q6" s="5">
        <v>153</v>
      </c>
      <c r="R6" s="5">
        <v>252</v>
      </c>
      <c r="S6" s="5"/>
      <c r="T6" s="5"/>
      <c r="U6" s="5"/>
      <c r="V6" s="5"/>
      <c r="W6" s="5"/>
      <c r="X6" s="5"/>
      <c r="Y6" s="5">
        <f>SUM(C6,E6,G6,I6,K6,M6,O6,Q6,S6,U6,W6)</f>
        <v>307</v>
      </c>
      <c r="Z6" s="5"/>
      <c r="AA6" s="5">
        <f>SUM(D6,F6,H6,J6,L6,N6,P6,R6)</f>
        <v>448</v>
      </c>
      <c r="AB6" s="5">
        <f>SUM(Y6:AA6)</f>
        <v>755</v>
      </c>
    </row>
    <row r="7" spans="1:32">
      <c r="A7" s="31"/>
      <c r="B7" s="4" t="s">
        <v>17</v>
      </c>
      <c r="C7" s="5">
        <v>45</v>
      </c>
      <c r="D7" s="5">
        <v>49</v>
      </c>
      <c r="E7" s="5">
        <v>16</v>
      </c>
      <c r="F7" s="5">
        <v>14</v>
      </c>
      <c r="G7" s="5">
        <v>19</v>
      </c>
      <c r="H7" s="5">
        <v>11</v>
      </c>
      <c r="I7" s="5">
        <v>54</v>
      </c>
      <c r="J7" s="5">
        <v>56</v>
      </c>
      <c r="K7" s="5">
        <v>5</v>
      </c>
      <c r="L7" s="5">
        <v>17</v>
      </c>
      <c r="M7" s="5">
        <v>14</v>
      </c>
      <c r="N7" s="5">
        <v>16</v>
      </c>
      <c r="O7" s="5">
        <v>11</v>
      </c>
      <c r="P7" s="5">
        <v>19</v>
      </c>
      <c r="Q7" s="5">
        <v>57</v>
      </c>
      <c r="R7" s="5">
        <v>182</v>
      </c>
      <c r="S7" s="5"/>
      <c r="T7" s="5"/>
      <c r="U7" s="5"/>
      <c r="V7" s="5"/>
      <c r="W7" s="5"/>
      <c r="X7" s="5"/>
      <c r="Y7" s="5">
        <f t="shared" ref="Y7:Y28" si="0">SUM(C7,E7,G7,I7,K7,M7,O7,Q7,S7,U7,W7)</f>
        <v>221</v>
      </c>
      <c r="Z7" s="7"/>
      <c r="AA7" s="5">
        <f t="shared" ref="AA7:AA28" si="1">SUM(D7,F7,H7,J7,L7,N7,P7,R7)</f>
        <v>364</v>
      </c>
      <c r="AB7" s="5">
        <f t="shared" ref="AB7:AB28" si="2">SUM(Y7:AA7)</f>
        <v>585</v>
      </c>
    </row>
    <row r="8" spans="1:32">
      <c r="A8" s="31"/>
      <c r="B8" s="4" t="s">
        <v>20</v>
      </c>
      <c r="C8" s="5">
        <v>35</v>
      </c>
      <c r="D8" s="5">
        <v>45</v>
      </c>
      <c r="E8" s="5">
        <v>15</v>
      </c>
      <c r="F8" s="5">
        <v>25</v>
      </c>
      <c r="G8" s="5">
        <v>12</v>
      </c>
      <c r="H8" s="5">
        <v>18</v>
      </c>
      <c r="I8" s="5">
        <v>48</v>
      </c>
      <c r="J8" s="5">
        <v>52</v>
      </c>
      <c r="K8" s="5">
        <v>5</v>
      </c>
      <c r="L8" s="5">
        <v>10</v>
      </c>
      <c r="M8" s="5">
        <v>7</v>
      </c>
      <c r="N8" s="5">
        <v>23</v>
      </c>
      <c r="O8" s="5">
        <v>6</v>
      </c>
      <c r="P8" s="5">
        <v>24</v>
      </c>
      <c r="Q8" s="5">
        <v>61</v>
      </c>
      <c r="R8" s="5">
        <v>194</v>
      </c>
      <c r="S8" s="5"/>
      <c r="T8" s="5"/>
      <c r="U8" s="5"/>
      <c r="V8" s="5"/>
      <c r="W8" s="5"/>
      <c r="X8" s="5"/>
      <c r="Y8" s="5">
        <f t="shared" si="0"/>
        <v>189</v>
      </c>
      <c r="Z8" s="7"/>
      <c r="AA8" s="5">
        <f t="shared" si="1"/>
        <v>391</v>
      </c>
      <c r="AB8" s="5">
        <f t="shared" si="2"/>
        <v>580</v>
      </c>
    </row>
    <row r="9" spans="1:32" s="1" customFormat="1">
      <c r="A9" s="33" t="s">
        <v>10</v>
      </c>
      <c r="B9" s="33"/>
      <c r="C9" s="20">
        <f>SUM(C6:C8)</f>
        <v>124</v>
      </c>
      <c r="D9" s="20">
        <f>SUM(D6:D8)</f>
        <v>147</v>
      </c>
      <c r="E9" s="20">
        <f t="shared" ref="E9:Z9" si="3">SUM(E6:E8)</f>
        <v>49</v>
      </c>
      <c r="F9" s="20">
        <f t="shared" si="3"/>
        <v>51</v>
      </c>
      <c r="G9" s="20">
        <f t="shared" si="3"/>
        <v>48</v>
      </c>
      <c r="H9" s="20">
        <f t="shared" si="3"/>
        <v>42</v>
      </c>
      <c r="I9" s="20">
        <f t="shared" si="3"/>
        <v>145</v>
      </c>
      <c r="J9" s="20">
        <f t="shared" si="3"/>
        <v>165</v>
      </c>
      <c r="K9" s="20">
        <f t="shared" si="3"/>
        <v>21</v>
      </c>
      <c r="L9" s="20">
        <f t="shared" si="3"/>
        <v>49</v>
      </c>
      <c r="M9" s="20">
        <f t="shared" si="3"/>
        <v>33</v>
      </c>
      <c r="N9" s="20">
        <f t="shared" si="3"/>
        <v>57</v>
      </c>
      <c r="O9" s="20">
        <f t="shared" si="3"/>
        <v>26</v>
      </c>
      <c r="P9" s="20">
        <f t="shared" si="3"/>
        <v>64</v>
      </c>
      <c r="Q9" s="20">
        <f t="shared" si="3"/>
        <v>271</v>
      </c>
      <c r="R9" s="20">
        <f t="shared" si="3"/>
        <v>628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6">
        <f t="shared" si="0"/>
        <v>717</v>
      </c>
      <c r="Z9" s="26">
        <f t="shared" si="3"/>
        <v>0</v>
      </c>
      <c r="AA9" s="26">
        <f t="shared" si="1"/>
        <v>1203</v>
      </c>
      <c r="AB9" s="26">
        <f t="shared" si="2"/>
        <v>1920</v>
      </c>
      <c r="AD9" s="3"/>
    </row>
    <row r="10" spans="1:32">
      <c r="A10" s="31">
        <v>2</v>
      </c>
      <c r="B10" s="4" t="s">
        <v>21</v>
      </c>
      <c r="C10" s="5">
        <v>12</v>
      </c>
      <c r="D10" s="5">
        <v>6</v>
      </c>
      <c r="E10" s="5">
        <v>2</v>
      </c>
      <c r="F10" s="5">
        <v>2</v>
      </c>
      <c r="G10" s="17">
        <v>3</v>
      </c>
      <c r="H10" s="5">
        <v>1</v>
      </c>
      <c r="I10" s="5">
        <v>7</v>
      </c>
      <c r="J10" s="5">
        <v>11</v>
      </c>
      <c r="K10" s="5">
        <v>1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59</v>
      </c>
      <c r="R10" s="5">
        <v>84</v>
      </c>
      <c r="S10" s="5"/>
      <c r="T10" s="5"/>
      <c r="U10" s="5"/>
      <c r="V10" s="5"/>
      <c r="W10" s="5"/>
      <c r="X10" s="5"/>
      <c r="Y10" s="20">
        <f t="shared" si="0"/>
        <v>88</v>
      </c>
      <c r="Z10" s="5"/>
      <c r="AA10" s="5">
        <f t="shared" si="1"/>
        <v>110</v>
      </c>
      <c r="AB10" s="5">
        <f t="shared" si="2"/>
        <v>198</v>
      </c>
    </row>
    <row r="11" spans="1:32">
      <c r="A11" s="31"/>
      <c r="B11" s="4" t="s">
        <v>22</v>
      </c>
      <c r="C11" s="5">
        <v>3</v>
      </c>
      <c r="D11" s="5">
        <v>5</v>
      </c>
      <c r="E11" s="5">
        <v>1</v>
      </c>
      <c r="F11" s="5">
        <v>1</v>
      </c>
      <c r="G11" s="5">
        <v>3</v>
      </c>
      <c r="H11" s="5">
        <v>0</v>
      </c>
      <c r="I11" s="5">
        <v>8</v>
      </c>
      <c r="J11" s="5">
        <v>10</v>
      </c>
      <c r="K11" s="5">
        <v>2</v>
      </c>
      <c r="L11" s="5">
        <v>2</v>
      </c>
      <c r="M11" s="5">
        <v>1</v>
      </c>
      <c r="N11" s="5">
        <v>3</v>
      </c>
      <c r="O11" s="5">
        <v>1</v>
      </c>
      <c r="P11" s="5">
        <v>3</v>
      </c>
      <c r="Q11" s="5">
        <v>20</v>
      </c>
      <c r="R11" s="5">
        <v>22</v>
      </c>
      <c r="S11" s="5"/>
      <c r="T11" s="5"/>
      <c r="U11" s="5"/>
      <c r="V11" s="5"/>
      <c r="W11" s="5"/>
      <c r="X11" s="5"/>
      <c r="Y11" s="20">
        <f t="shared" si="0"/>
        <v>39</v>
      </c>
      <c r="Z11" s="7"/>
      <c r="AA11" s="5">
        <f t="shared" si="1"/>
        <v>46</v>
      </c>
      <c r="AB11" s="5">
        <f t="shared" si="2"/>
        <v>85</v>
      </c>
      <c r="AF11" s="14"/>
    </row>
    <row r="12" spans="1:32">
      <c r="A12" s="31"/>
      <c r="B12" s="8" t="s">
        <v>25</v>
      </c>
      <c r="C12" s="5">
        <v>7</v>
      </c>
      <c r="D12" s="5">
        <v>5</v>
      </c>
      <c r="E12" s="5">
        <v>0</v>
      </c>
      <c r="F12" s="5">
        <v>4</v>
      </c>
      <c r="G12" s="5">
        <v>1</v>
      </c>
      <c r="H12" s="5">
        <v>3</v>
      </c>
      <c r="I12" s="5">
        <v>7</v>
      </c>
      <c r="J12" s="5">
        <v>11</v>
      </c>
      <c r="K12" s="5">
        <v>0</v>
      </c>
      <c r="L12" s="5">
        <v>0</v>
      </c>
      <c r="M12" s="5">
        <v>1</v>
      </c>
      <c r="N12" s="5">
        <v>3</v>
      </c>
      <c r="O12" s="5">
        <v>1</v>
      </c>
      <c r="P12" s="5">
        <v>3</v>
      </c>
      <c r="Q12" s="5">
        <v>28</v>
      </c>
      <c r="R12" s="5">
        <v>58</v>
      </c>
      <c r="S12" s="5"/>
      <c r="T12" s="5"/>
      <c r="U12" s="5"/>
      <c r="V12" s="5"/>
      <c r="W12" s="5"/>
      <c r="X12" s="5"/>
      <c r="Y12" s="20">
        <f t="shared" si="0"/>
        <v>45</v>
      </c>
      <c r="Z12" s="7"/>
      <c r="AA12" s="5">
        <f t="shared" si="1"/>
        <v>87</v>
      </c>
      <c r="AB12" s="5">
        <f t="shared" si="2"/>
        <v>132</v>
      </c>
    </row>
    <row r="13" spans="1:32" s="1" customFormat="1">
      <c r="A13" s="33" t="s">
        <v>10</v>
      </c>
      <c r="B13" s="33"/>
      <c r="C13" s="20">
        <f>SUM(C10:C12)</f>
        <v>22</v>
      </c>
      <c r="D13" s="20">
        <f t="shared" ref="D13:Z13" si="4">SUM(D10:D12)</f>
        <v>16</v>
      </c>
      <c r="E13" s="20">
        <f t="shared" si="4"/>
        <v>3</v>
      </c>
      <c r="F13" s="20">
        <f t="shared" si="4"/>
        <v>7</v>
      </c>
      <c r="G13" s="20">
        <f t="shared" si="4"/>
        <v>7</v>
      </c>
      <c r="H13" s="20">
        <f t="shared" si="4"/>
        <v>4</v>
      </c>
      <c r="I13" s="20">
        <f t="shared" si="4"/>
        <v>22</v>
      </c>
      <c r="J13" s="20">
        <f t="shared" si="4"/>
        <v>32</v>
      </c>
      <c r="K13" s="20">
        <f t="shared" si="4"/>
        <v>3</v>
      </c>
      <c r="L13" s="20">
        <f t="shared" si="4"/>
        <v>4</v>
      </c>
      <c r="M13" s="20">
        <f t="shared" si="4"/>
        <v>4</v>
      </c>
      <c r="N13" s="20">
        <f t="shared" si="4"/>
        <v>8</v>
      </c>
      <c r="O13" s="20">
        <f t="shared" si="4"/>
        <v>4</v>
      </c>
      <c r="P13" s="20">
        <f t="shared" si="4"/>
        <v>8</v>
      </c>
      <c r="Q13" s="20">
        <f t="shared" si="4"/>
        <v>107</v>
      </c>
      <c r="R13" s="20">
        <f t="shared" si="4"/>
        <v>164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6">
        <f>SUM(C13,E13,G13,I13,K13,M13,O13,Q13,S13,U13,W13)</f>
        <v>172</v>
      </c>
      <c r="Z13" s="26">
        <f t="shared" si="4"/>
        <v>0</v>
      </c>
      <c r="AA13" s="26">
        <f t="shared" si="1"/>
        <v>243</v>
      </c>
      <c r="AB13" s="26">
        <f>SUM(Y13:AA13)</f>
        <v>415</v>
      </c>
      <c r="AD13" s="3"/>
    </row>
    <row r="14" spans="1:32">
      <c r="A14" s="31">
        <v>3</v>
      </c>
      <c r="B14" s="8" t="s">
        <v>27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4</v>
      </c>
      <c r="K14" s="5">
        <v>0</v>
      </c>
      <c r="L14" s="5">
        <v>0</v>
      </c>
      <c r="M14" s="5">
        <v>2</v>
      </c>
      <c r="N14" s="5">
        <v>1</v>
      </c>
      <c r="O14" s="5">
        <v>1</v>
      </c>
      <c r="P14" s="5">
        <v>1</v>
      </c>
      <c r="Q14" s="5">
        <v>5</v>
      </c>
      <c r="R14" s="5">
        <v>9</v>
      </c>
      <c r="S14" s="5"/>
      <c r="T14" s="5"/>
      <c r="U14" s="5"/>
      <c r="V14" s="5"/>
      <c r="W14" s="5"/>
      <c r="X14" s="5"/>
      <c r="Y14" s="20">
        <f t="shared" si="0"/>
        <v>8</v>
      </c>
      <c r="Z14" s="5"/>
      <c r="AA14" s="5">
        <f t="shared" si="1"/>
        <v>16</v>
      </c>
      <c r="AB14" s="5">
        <f t="shared" si="2"/>
        <v>24</v>
      </c>
    </row>
    <row r="15" spans="1:32">
      <c r="A15" s="31"/>
      <c r="B15" s="8" t="s">
        <v>28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4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2</v>
      </c>
      <c r="Q15" s="5">
        <v>0</v>
      </c>
      <c r="R15" s="5">
        <v>4</v>
      </c>
      <c r="S15" s="5"/>
      <c r="T15" s="5"/>
      <c r="U15" s="5"/>
      <c r="V15" s="5"/>
      <c r="W15" s="5"/>
      <c r="X15" s="5"/>
      <c r="Y15" s="20">
        <f t="shared" si="0"/>
        <v>4</v>
      </c>
      <c r="Z15" s="7"/>
      <c r="AA15" s="5">
        <f t="shared" si="1"/>
        <v>12</v>
      </c>
      <c r="AB15" s="5">
        <f t="shared" si="2"/>
        <v>16</v>
      </c>
    </row>
    <row r="16" spans="1:32">
      <c r="A16" s="31"/>
      <c r="B16" s="8" t="s">
        <v>46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3</v>
      </c>
      <c r="P16" s="5">
        <v>2</v>
      </c>
      <c r="Q16" s="5">
        <v>0</v>
      </c>
      <c r="R16" s="5">
        <v>1</v>
      </c>
      <c r="S16" s="5"/>
      <c r="T16" s="5"/>
      <c r="U16" s="5"/>
      <c r="V16" s="5"/>
      <c r="W16" s="5"/>
      <c r="X16" s="5"/>
      <c r="Y16" s="20">
        <f t="shared" si="0"/>
        <v>4</v>
      </c>
      <c r="Z16" s="7"/>
      <c r="AA16" s="5">
        <f t="shared" si="1"/>
        <v>4</v>
      </c>
      <c r="AB16" s="5">
        <f t="shared" si="2"/>
        <v>8</v>
      </c>
    </row>
    <row r="17" spans="1:30" s="1" customFormat="1">
      <c r="A17" s="33" t="s">
        <v>10</v>
      </c>
      <c r="B17" s="33"/>
      <c r="C17" s="20">
        <f>SUM(C14:C16)</f>
        <v>1</v>
      </c>
      <c r="D17" s="20">
        <f t="shared" ref="D17:Z17" si="5">SUM(D14:D16)</f>
        <v>0</v>
      </c>
      <c r="E17" s="20">
        <f t="shared" si="5"/>
        <v>0</v>
      </c>
      <c r="F17" s="20">
        <f t="shared" si="5"/>
        <v>0</v>
      </c>
      <c r="G17" s="20">
        <f t="shared" si="5"/>
        <v>0</v>
      </c>
      <c r="H17" s="20">
        <f t="shared" si="5"/>
        <v>1</v>
      </c>
      <c r="I17" s="20">
        <f t="shared" si="5"/>
        <v>4</v>
      </c>
      <c r="J17" s="20">
        <f t="shared" si="5"/>
        <v>9</v>
      </c>
      <c r="K17" s="20">
        <f t="shared" si="5"/>
        <v>0</v>
      </c>
      <c r="L17" s="20">
        <f t="shared" si="5"/>
        <v>0</v>
      </c>
      <c r="M17" s="20">
        <f t="shared" si="5"/>
        <v>2</v>
      </c>
      <c r="N17" s="20">
        <f t="shared" si="5"/>
        <v>3</v>
      </c>
      <c r="O17" s="20">
        <f t="shared" si="5"/>
        <v>4</v>
      </c>
      <c r="P17" s="20">
        <f t="shared" si="5"/>
        <v>5</v>
      </c>
      <c r="Q17" s="20">
        <f t="shared" si="5"/>
        <v>5</v>
      </c>
      <c r="R17" s="20">
        <f t="shared" si="5"/>
        <v>14</v>
      </c>
      <c r="S17" s="20">
        <f>SUM(S14:S16)</f>
        <v>0</v>
      </c>
      <c r="T17" s="20">
        <f t="shared" si="5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6">
        <f t="shared" si="0"/>
        <v>16</v>
      </c>
      <c r="Z17" s="26">
        <f t="shared" si="5"/>
        <v>0</v>
      </c>
      <c r="AA17" s="26">
        <f t="shared" si="1"/>
        <v>32</v>
      </c>
      <c r="AB17" s="26">
        <f t="shared" si="2"/>
        <v>48</v>
      </c>
      <c r="AD17" s="3"/>
    </row>
    <row r="18" spans="1:30" s="1" customFormat="1">
      <c r="A18" s="44">
        <v>4</v>
      </c>
      <c r="B18" s="30" t="s">
        <v>32</v>
      </c>
      <c r="C18" s="19">
        <v>0</v>
      </c>
      <c r="D18" s="19">
        <v>3</v>
      </c>
      <c r="E18" s="19">
        <v>0</v>
      </c>
      <c r="F18" s="19">
        <v>2</v>
      </c>
      <c r="G18" s="19">
        <v>0</v>
      </c>
      <c r="H18" s="19">
        <v>2</v>
      </c>
      <c r="I18" s="19">
        <v>5</v>
      </c>
      <c r="J18" s="19">
        <v>10</v>
      </c>
      <c r="K18" s="19">
        <v>0</v>
      </c>
      <c r="L18" s="19">
        <v>3</v>
      </c>
      <c r="M18" s="19">
        <v>1</v>
      </c>
      <c r="N18" s="19">
        <v>2</v>
      </c>
      <c r="O18" s="19">
        <v>1</v>
      </c>
      <c r="P18" s="19">
        <v>13</v>
      </c>
      <c r="Q18" s="19">
        <v>0</v>
      </c>
      <c r="R18" s="19">
        <v>2</v>
      </c>
      <c r="S18" s="19"/>
      <c r="T18" s="19"/>
      <c r="U18" s="19"/>
      <c r="V18" s="19"/>
      <c r="W18" s="19"/>
      <c r="X18" s="19"/>
      <c r="Y18" s="19">
        <f t="shared" si="0"/>
        <v>7</v>
      </c>
      <c r="Z18" s="19"/>
      <c r="AA18" s="22">
        <f t="shared" si="1"/>
        <v>37</v>
      </c>
      <c r="AB18" s="22">
        <f t="shared" si="2"/>
        <v>44</v>
      </c>
      <c r="AD18" s="3"/>
    </row>
    <row r="19" spans="1:30" s="1" customFormat="1">
      <c r="A19" s="45"/>
      <c r="B19" s="30" t="s">
        <v>33</v>
      </c>
      <c r="C19" s="19">
        <v>1</v>
      </c>
      <c r="D19" s="19">
        <v>2</v>
      </c>
      <c r="E19" s="19">
        <v>1</v>
      </c>
      <c r="F19" s="19">
        <v>0</v>
      </c>
      <c r="G19" s="19">
        <v>0</v>
      </c>
      <c r="H19" s="19">
        <v>0</v>
      </c>
      <c r="I19" s="19">
        <v>3</v>
      </c>
      <c r="J19" s="19">
        <v>4</v>
      </c>
      <c r="K19" s="19">
        <v>0</v>
      </c>
      <c r="L19" s="19">
        <v>5</v>
      </c>
      <c r="M19" s="19">
        <v>0</v>
      </c>
      <c r="N19" s="19">
        <v>2</v>
      </c>
      <c r="O19" s="19">
        <v>6</v>
      </c>
      <c r="P19" s="19">
        <v>8</v>
      </c>
      <c r="Q19" s="19">
        <v>0</v>
      </c>
      <c r="R19" s="19">
        <v>7</v>
      </c>
      <c r="S19" s="19"/>
      <c r="T19" s="19"/>
      <c r="U19" s="19"/>
      <c r="V19" s="19"/>
      <c r="W19" s="19"/>
      <c r="X19" s="19"/>
      <c r="Y19" s="19">
        <f t="shared" si="0"/>
        <v>11</v>
      </c>
      <c r="Z19" s="19"/>
      <c r="AA19" s="22">
        <f t="shared" si="1"/>
        <v>28</v>
      </c>
      <c r="AB19" s="22">
        <f t="shared" si="2"/>
        <v>39</v>
      </c>
      <c r="AD19" s="3"/>
    </row>
    <row r="20" spans="1:30" s="1" customFormat="1">
      <c r="A20" s="46"/>
      <c r="B20" s="47"/>
      <c r="C20" s="19">
        <f>SUM(C18:C19)</f>
        <v>1</v>
      </c>
      <c r="D20" s="27">
        <f t="shared" ref="D20:AB20" si="6">SUM(D18:D19)</f>
        <v>5</v>
      </c>
      <c r="E20" s="27">
        <f t="shared" si="6"/>
        <v>1</v>
      </c>
      <c r="F20" s="27">
        <f t="shared" si="6"/>
        <v>2</v>
      </c>
      <c r="G20" s="27">
        <f t="shared" si="6"/>
        <v>0</v>
      </c>
      <c r="H20" s="27">
        <f t="shared" si="6"/>
        <v>2</v>
      </c>
      <c r="I20" s="27">
        <f t="shared" si="6"/>
        <v>8</v>
      </c>
      <c r="J20" s="27">
        <f t="shared" si="6"/>
        <v>14</v>
      </c>
      <c r="K20" s="27">
        <f t="shared" si="6"/>
        <v>0</v>
      </c>
      <c r="L20" s="27">
        <f t="shared" si="6"/>
        <v>8</v>
      </c>
      <c r="M20" s="27">
        <f t="shared" si="6"/>
        <v>1</v>
      </c>
      <c r="N20" s="27">
        <f t="shared" si="6"/>
        <v>4</v>
      </c>
      <c r="O20" s="27">
        <f t="shared" si="6"/>
        <v>7</v>
      </c>
      <c r="P20" s="27">
        <f t="shared" si="6"/>
        <v>21</v>
      </c>
      <c r="Q20" s="27">
        <f t="shared" si="6"/>
        <v>0</v>
      </c>
      <c r="R20" s="27">
        <f t="shared" si="6"/>
        <v>9</v>
      </c>
      <c r="S20" s="27">
        <f t="shared" si="6"/>
        <v>0</v>
      </c>
      <c r="T20" s="27">
        <f t="shared" si="6"/>
        <v>0</v>
      </c>
      <c r="U20" s="27">
        <f t="shared" si="6"/>
        <v>0</v>
      </c>
      <c r="V20" s="27">
        <f t="shared" si="6"/>
        <v>0</v>
      </c>
      <c r="W20" s="27">
        <f t="shared" si="6"/>
        <v>0</v>
      </c>
      <c r="X20" s="27">
        <f t="shared" si="6"/>
        <v>0</v>
      </c>
      <c r="Y20" s="27">
        <f t="shared" si="6"/>
        <v>18</v>
      </c>
      <c r="Z20" s="27">
        <f t="shared" si="6"/>
        <v>0</v>
      </c>
      <c r="AA20" s="27">
        <f t="shared" si="6"/>
        <v>65</v>
      </c>
      <c r="AB20" s="27">
        <f t="shared" si="6"/>
        <v>83</v>
      </c>
      <c r="AD20" s="3"/>
    </row>
    <row r="21" spans="1:30" s="1" customFormat="1">
      <c r="A21" s="44">
        <v>5</v>
      </c>
      <c r="B21" s="30" t="s">
        <v>34</v>
      </c>
      <c r="C21" s="19">
        <v>2</v>
      </c>
      <c r="D21" s="19">
        <v>2</v>
      </c>
      <c r="E21" s="19">
        <v>0</v>
      </c>
      <c r="F21" s="19">
        <v>2</v>
      </c>
      <c r="G21" s="19">
        <v>2</v>
      </c>
      <c r="H21" s="19">
        <v>2</v>
      </c>
      <c r="I21" s="19">
        <v>0</v>
      </c>
      <c r="J21" s="19">
        <v>10</v>
      </c>
      <c r="K21" s="19">
        <v>0</v>
      </c>
      <c r="L21" s="19">
        <v>1</v>
      </c>
      <c r="M21" s="19">
        <v>0</v>
      </c>
      <c r="N21" s="19">
        <v>4</v>
      </c>
      <c r="O21" s="19">
        <v>2</v>
      </c>
      <c r="P21" s="19">
        <v>16</v>
      </c>
      <c r="Q21" s="19">
        <v>0</v>
      </c>
      <c r="R21" s="19">
        <v>1</v>
      </c>
      <c r="S21" s="19"/>
      <c r="T21" s="19"/>
      <c r="U21" s="19"/>
      <c r="V21" s="19"/>
      <c r="W21" s="19"/>
      <c r="X21" s="19"/>
      <c r="Y21" s="19">
        <f t="shared" si="0"/>
        <v>6</v>
      </c>
      <c r="Z21" s="19"/>
      <c r="AA21" s="22">
        <f t="shared" si="1"/>
        <v>38</v>
      </c>
      <c r="AB21" s="22">
        <f t="shared" si="2"/>
        <v>44</v>
      </c>
      <c r="AD21" s="3"/>
    </row>
    <row r="22" spans="1:30" s="1" customFormat="1">
      <c r="A22" s="45"/>
      <c r="B22" s="30" t="s">
        <v>35</v>
      </c>
      <c r="C22" s="19">
        <v>4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1</v>
      </c>
      <c r="J22" s="19">
        <v>9</v>
      </c>
      <c r="K22" s="19">
        <v>0</v>
      </c>
      <c r="L22" s="19">
        <v>0</v>
      </c>
      <c r="M22" s="19">
        <v>1</v>
      </c>
      <c r="N22" s="19">
        <v>1</v>
      </c>
      <c r="O22" s="19">
        <v>5</v>
      </c>
      <c r="P22" s="19">
        <v>10</v>
      </c>
      <c r="Q22" s="19">
        <v>0</v>
      </c>
      <c r="R22" s="19">
        <v>1</v>
      </c>
      <c r="S22" s="19"/>
      <c r="T22" s="19"/>
      <c r="U22" s="19"/>
      <c r="V22" s="19"/>
      <c r="W22" s="19"/>
      <c r="X22" s="19"/>
      <c r="Y22" s="19">
        <f t="shared" si="0"/>
        <v>11</v>
      </c>
      <c r="Z22" s="19"/>
      <c r="AA22" s="22">
        <f t="shared" si="1"/>
        <v>22</v>
      </c>
      <c r="AB22" s="22">
        <f t="shared" si="2"/>
        <v>33</v>
      </c>
      <c r="AD22" s="3"/>
    </row>
    <row r="23" spans="1:30" s="1" customFormat="1">
      <c r="A23" s="46"/>
      <c r="B23" s="47"/>
      <c r="C23" s="19">
        <f>C21+C22</f>
        <v>6</v>
      </c>
      <c r="D23" s="19">
        <f t="shared" ref="D23:X23" si="7">D21+D22</f>
        <v>2</v>
      </c>
      <c r="E23" s="19">
        <f>E21+E22</f>
        <v>0</v>
      </c>
      <c r="F23" s="19">
        <f t="shared" si="7"/>
        <v>2</v>
      </c>
      <c r="G23" s="19">
        <f t="shared" si="7"/>
        <v>2</v>
      </c>
      <c r="H23" s="19">
        <f t="shared" si="7"/>
        <v>3</v>
      </c>
      <c r="I23" s="19">
        <f t="shared" si="7"/>
        <v>1</v>
      </c>
      <c r="J23" s="19">
        <f t="shared" si="7"/>
        <v>19</v>
      </c>
      <c r="K23" s="19">
        <f t="shared" si="7"/>
        <v>0</v>
      </c>
      <c r="L23" s="19">
        <f t="shared" si="7"/>
        <v>1</v>
      </c>
      <c r="M23" s="19">
        <f t="shared" si="7"/>
        <v>1</v>
      </c>
      <c r="N23" s="19">
        <f t="shared" si="7"/>
        <v>5</v>
      </c>
      <c r="O23" s="19">
        <f t="shared" si="7"/>
        <v>7</v>
      </c>
      <c r="P23" s="19">
        <f t="shared" si="7"/>
        <v>26</v>
      </c>
      <c r="Q23" s="19">
        <f t="shared" si="7"/>
        <v>0</v>
      </c>
      <c r="R23" s="19">
        <f t="shared" si="7"/>
        <v>2</v>
      </c>
      <c r="S23" s="19">
        <f t="shared" si="7"/>
        <v>0</v>
      </c>
      <c r="T23" s="19">
        <f t="shared" si="7"/>
        <v>0</v>
      </c>
      <c r="U23" s="19">
        <f t="shared" si="7"/>
        <v>0</v>
      </c>
      <c r="V23" s="19">
        <f t="shared" si="7"/>
        <v>0</v>
      </c>
      <c r="W23" s="19">
        <f t="shared" si="7"/>
        <v>0</v>
      </c>
      <c r="X23" s="19">
        <f t="shared" si="7"/>
        <v>0</v>
      </c>
      <c r="Y23" s="27">
        <f t="shared" si="0"/>
        <v>17</v>
      </c>
      <c r="Z23" s="27"/>
      <c r="AA23" s="27">
        <f t="shared" si="1"/>
        <v>60</v>
      </c>
      <c r="AB23" s="27">
        <f t="shared" si="2"/>
        <v>77</v>
      </c>
      <c r="AD23" s="3"/>
    </row>
    <row r="24" spans="1:30" s="1" customFormat="1">
      <c r="A24" s="44">
        <v>6</v>
      </c>
      <c r="B24" s="30" t="s">
        <v>36</v>
      </c>
      <c r="C24" s="19">
        <v>3</v>
      </c>
      <c r="D24" s="19">
        <v>4</v>
      </c>
      <c r="E24" s="19">
        <v>0</v>
      </c>
      <c r="F24" s="19">
        <v>2</v>
      </c>
      <c r="G24" s="19">
        <v>0</v>
      </c>
      <c r="H24" s="19">
        <v>1</v>
      </c>
      <c r="I24" s="19">
        <v>4</v>
      </c>
      <c r="J24" s="19">
        <v>9</v>
      </c>
      <c r="K24" s="19">
        <v>0</v>
      </c>
      <c r="L24" s="19">
        <v>1</v>
      </c>
      <c r="M24" s="19">
        <v>3</v>
      </c>
      <c r="N24" s="19">
        <v>2</v>
      </c>
      <c r="O24" s="19">
        <v>4</v>
      </c>
      <c r="P24" s="19">
        <v>6</v>
      </c>
      <c r="Q24" s="19">
        <v>1</v>
      </c>
      <c r="R24" s="19">
        <v>4</v>
      </c>
      <c r="S24" s="19"/>
      <c r="T24" s="19"/>
      <c r="U24" s="19"/>
      <c r="V24" s="19"/>
      <c r="W24" s="19"/>
      <c r="X24" s="19"/>
      <c r="Y24" s="19">
        <f t="shared" si="0"/>
        <v>15</v>
      </c>
      <c r="Z24" s="19"/>
      <c r="AA24" s="22">
        <f t="shared" si="1"/>
        <v>29</v>
      </c>
      <c r="AB24" s="22">
        <f t="shared" si="2"/>
        <v>44</v>
      </c>
      <c r="AD24" s="3"/>
    </row>
    <row r="25" spans="1:30" s="1" customFormat="1">
      <c r="A25" s="45"/>
      <c r="B25" s="30" t="s">
        <v>37</v>
      </c>
      <c r="C25" s="19">
        <v>1</v>
      </c>
      <c r="D25" s="19">
        <v>0</v>
      </c>
      <c r="E25" s="19">
        <v>1</v>
      </c>
      <c r="F25" s="19">
        <v>0</v>
      </c>
      <c r="G25" s="19">
        <v>0</v>
      </c>
      <c r="H25" s="19">
        <v>0</v>
      </c>
      <c r="I25" s="19">
        <v>5</v>
      </c>
      <c r="J25" s="19">
        <v>8</v>
      </c>
      <c r="K25" s="19">
        <v>1</v>
      </c>
      <c r="L25" s="19">
        <v>5</v>
      </c>
      <c r="M25" s="19">
        <v>4</v>
      </c>
      <c r="N25" s="19">
        <v>1</v>
      </c>
      <c r="O25" s="19">
        <v>3</v>
      </c>
      <c r="P25" s="19">
        <v>5</v>
      </c>
      <c r="Q25" s="19">
        <v>3</v>
      </c>
      <c r="R25" s="19">
        <v>1</v>
      </c>
      <c r="S25" s="19"/>
      <c r="T25" s="19"/>
      <c r="U25" s="19"/>
      <c r="V25" s="19"/>
      <c r="W25" s="19"/>
      <c r="X25" s="19"/>
      <c r="Y25" s="19">
        <f t="shared" si="0"/>
        <v>18</v>
      </c>
      <c r="Z25" s="19"/>
      <c r="AA25" s="22">
        <f t="shared" si="1"/>
        <v>20</v>
      </c>
      <c r="AB25" s="22">
        <f t="shared" si="2"/>
        <v>38</v>
      </c>
      <c r="AD25" s="3"/>
    </row>
    <row r="26" spans="1:30" s="1" customFormat="1">
      <c r="A26" s="48"/>
      <c r="B26" s="48"/>
      <c r="C26" s="19">
        <f>SUM(C24:C25)</f>
        <v>4</v>
      </c>
      <c r="D26" s="27">
        <f t="shared" ref="D26:AB26" si="8">SUM(D24:D25)</f>
        <v>4</v>
      </c>
      <c r="E26" s="27">
        <f t="shared" si="8"/>
        <v>1</v>
      </c>
      <c r="F26" s="27">
        <f t="shared" si="8"/>
        <v>2</v>
      </c>
      <c r="G26" s="27">
        <f t="shared" si="8"/>
        <v>0</v>
      </c>
      <c r="H26" s="27">
        <f t="shared" si="8"/>
        <v>1</v>
      </c>
      <c r="I26" s="27">
        <f t="shared" si="8"/>
        <v>9</v>
      </c>
      <c r="J26" s="27">
        <f t="shared" si="8"/>
        <v>17</v>
      </c>
      <c r="K26" s="27">
        <f t="shared" si="8"/>
        <v>1</v>
      </c>
      <c r="L26" s="27">
        <f t="shared" si="8"/>
        <v>6</v>
      </c>
      <c r="M26" s="27">
        <f t="shared" si="8"/>
        <v>7</v>
      </c>
      <c r="N26" s="27">
        <f t="shared" si="8"/>
        <v>3</v>
      </c>
      <c r="O26" s="27">
        <f t="shared" si="8"/>
        <v>7</v>
      </c>
      <c r="P26" s="27">
        <f t="shared" si="8"/>
        <v>11</v>
      </c>
      <c r="Q26" s="27">
        <f t="shared" si="8"/>
        <v>4</v>
      </c>
      <c r="R26" s="27">
        <f t="shared" si="8"/>
        <v>5</v>
      </c>
      <c r="S26" s="27">
        <f t="shared" si="8"/>
        <v>0</v>
      </c>
      <c r="T26" s="27">
        <f t="shared" si="8"/>
        <v>0</v>
      </c>
      <c r="U26" s="27">
        <f t="shared" si="8"/>
        <v>0</v>
      </c>
      <c r="V26" s="27">
        <f t="shared" si="8"/>
        <v>0</v>
      </c>
      <c r="W26" s="27">
        <f t="shared" si="8"/>
        <v>0</v>
      </c>
      <c r="X26" s="27">
        <f t="shared" si="8"/>
        <v>0</v>
      </c>
      <c r="Y26" s="27">
        <f t="shared" si="8"/>
        <v>33</v>
      </c>
      <c r="Z26" s="27">
        <f t="shared" si="8"/>
        <v>0</v>
      </c>
      <c r="AA26" s="27">
        <f t="shared" si="8"/>
        <v>49</v>
      </c>
      <c r="AB26" s="27">
        <f t="shared" si="8"/>
        <v>82</v>
      </c>
      <c r="AD26" s="3"/>
    </row>
    <row r="27" spans="1:30" s="1" customFormat="1">
      <c r="A27" s="44">
        <v>7</v>
      </c>
      <c r="B27" s="30" t="s">
        <v>44</v>
      </c>
      <c r="C27" s="19">
        <v>2</v>
      </c>
      <c r="D27" s="19">
        <v>1</v>
      </c>
      <c r="E27" s="19">
        <v>1</v>
      </c>
      <c r="F27" s="19">
        <v>0</v>
      </c>
      <c r="G27" s="19">
        <v>0</v>
      </c>
      <c r="H27" s="19">
        <v>1</v>
      </c>
      <c r="I27" s="19">
        <v>1</v>
      </c>
      <c r="J27" s="19">
        <v>4</v>
      </c>
      <c r="K27" s="19">
        <v>0</v>
      </c>
      <c r="L27" s="19">
        <v>6</v>
      </c>
      <c r="M27" s="19">
        <v>0</v>
      </c>
      <c r="N27" s="19">
        <v>2</v>
      </c>
      <c r="O27" s="19">
        <v>0</v>
      </c>
      <c r="P27" s="19">
        <v>6</v>
      </c>
      <c r="Q27" s="19">
        <v>0</v>
      </c>
      <c r="R27" s="19">
        <v>3</v>
      </c>
      <c r="S27" s="19"/>
      <c r="T27" s="19"/>
      <c r="U27" s="19"/>
      <c r="V27" s="19"/>
      <c r="W27" s="19"/>
      <c r="X27" s="19"/>
      <c r="Y27" s="19">
        <f t="shared" si="0"/>
        <v>4</v>
      </c>
      <c r="Z27" s="19"/>
      <c r="AA27" s="22">
        <f t="shared" si="1"/>
        <v>23</v>
      </c>
      <c r="AB27" s="22">
        <f t="shared" si="2"/>
        <v>27</v>
      </c>
      <c r="AD27" s="3"/>
    </row>
    <row r="28" spans="1:30" s="1" customFormat="1">
      <c r="A28" s="45"/>
      <c r="B28" s="30" t="s">
        <v>45</v>
      </c>
      <c r="C28" s="19">
        <v>2</v>
      </c>
      <c r="D28" s="19">
        <v>1</v>
      </c>
      <c r="E28" s="19">
        <v>0</v>
      </c>
      <c r="F28" s="19">
        <v>0</v>
      </c>
      <c r="G28" s="19">
        <v>1</v>
      </c>
      <c r="H28" s="19">
        <v>0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4</v>
      </c>
      <c r="P28" s="19">
        <v>6</v>
      </c>
      <c r="Q28" s="19">
        <v>0</v>
      </c>
      <c r="R28" s="19">
        <v>1</v>
      </c>
      <c r="S28" s="19"/>
      <c r="T28" s="19"/>
      <c r="U28" s="19"/>
      <c r="V28" s="19"/>
      <c r="W28" s="19"/>
      <c r="X28" s="19"/>
      <c r="Y28" s="19">
        <f t="shared" si="0"/>
        <v>7</v>
      </c>
      <c r="Z28" s="19"/>
      <c r="AA28" s="22">
        <f t="shared" si="1"/>
        <v>9</v>
      </c>
      <c r="AB28" s="22">
        <f t="shared" si="2"/>
        <v>16</v>
      </c>
      <c r="AD28" s="3"/>
    </row>
    <row r="29" spans="1:30" s="1" customFormat="1">
      <c r="A29" s="34"/>
      <c r="B29" s="35"/>
      <c r="C29" s="19">
        <f>SUM(C27:C28)</f>
        <v>4</v>
      </c>
      <c r="D29" s="27">
        <f t="shared" ref="D29:AB29" si="9">SUM(D27:D28)</f>
        <v>2</v>
      </c>
      <c r="E29" s="27">
        <f t="shared" si="9"/>
        <v>1</v>
      </c>
      <c r="F29" s="27">
        <f t="shared" si="9"/>
        <v>0</v>
      </c>
      <c r="G29" s="27">
        <f t="shared" si="9"/>
        <v>1</v>
      </c>
      <c r="H29" s="27">
        <f t="shared" si="9"/>
        <v>1</v>
      </c>
      <c r="I29" s="27">
        <f t="shared" si="9"/>
        <v>1</v>
      </c>
      <c r="J29" s="27">
        <f t="shared" si="9"/>
        <v>5</v>
      </c>
      <c r="K29" s="27">
        <f t="shared" si="9"/>
        <v>0</v>
      </c>
      <c r="L29" s="27">
        <f t="shared" si="9"/>
        <v>6</v>
      </c>
      <c r="M29" s="27">
        <f t="shared" si="9"/>
        <v>0</v>
      </c>
      <c r="N29" s="27">
        <f t="shared" si="9"/>
        <v>2</v>
      </c>
      <c r="O29" s="27">
        <f t="shared" si="9"/>
        <v>4</v>
      </c>
      <c r="P29" s="27">
        <f t="shared" si="9"/>
        <v>12</v>
      </c>
      <c r="Q29" s="27">
        <f t="shared" si="9"/>
        <v>0</v>
      </c>
      <c r="R29" s="27">
        <f t="shared" si="9"/>
        <v>4</v>
      </c>
      <c r="S29" s="27">
        <f t="shared" si="9"/>
        <v>0</v>
      </c>
      <c r="T29" s="27">
        <f t="shared" si="9"/>
        <v>0</v>
      </c>
      <c r="U29" s="27">
        <f t="shared" si="9"/>
        <v>0</v>
      </c>
      <c r="V29" s="27">
        <f t="shared" si="9"/>
        <v>0</v>
      </c>
      <c r="W29" s="27">
        <f t="shared" si="9"/>
        <v>0</v>
      </c>
      <c r="X29" s="27">
        <f t="shared" si="9"/>
        <v>0</v>
      </c>
      <c r="Y29" s="27">
        <f t="shared" si="9"/>
        <v>11</v>
      </c>
      <c r="Z29" s="27">
        <f t="shared" si="9"/>
        <v>0</v>
      </c>
      <c r="AA29" s="27">
        <f t="shared" si="9"/>
        <v>32</v>
      </c>
      <c r="AB29" s="27">
        <f t="shared" si="9"/>
        <v>43</v>
      </c>
      <c r="AD29" s="3"/>
    </row>
    <row r="30" spans="1:30" s="6" customFormat="1">
      <c r="A30" s="32" t="s">
        <v>24</v>
      </c>
      <c r="B30" s="32"/>
      <c r="C30" s="26">
        <f>SUM(C9,C13,C17,C20,C23,C26,C29)</f>
        <v>162</v>
      </c>
      <c r="D30" s="26">
        <f t="shared" ref="D30:X30" si="10">SUM(D9,D13,D17,D20,D23,D26,D29)</f>
        <v>176</v>
      </c>
      <c r="E30" s="26">
        <f t="shared" si="10"/>
        <v>55</v>
      </c>
      <c r="F30" s="26">
        <f t="shared" si="10"/>
        <v>64</v>
      </c>
      <c r="G30" s="26">
        <f t="shared" si="10"/>
        <v>58</v>
      </c>
      <c r="H30" s="26">
        <f t="shared" si="10"/>
        <v>54</v>
      </c>
      <c r="I30" s="26">
        <f t="shared" si="10"/>
        <v>190</v>
      </c>
      <c r="J30" s="26">
        <f t="shared" si="10"/>
        <v>261</v>
      </c>
      <c r="K30" s="26">
        <f t="shared" si="10"/>
        <v>25</v>
      </c>
      <c r="L30" s="26">
        <f t="shared" si="10"/>
        <v>74</v>
      </c>
      <c r="M30" s="26">
        <f t="shared" si="10"/>
        <v>48</v>
      </c>
      <c r="N30" s="26">
        <f t="shared" si="10"/>
        <v>82</v>
      </c>
      <c r="O30" s="26">
        <f t="shared" si="10"/>
        <v>59</v>
      </c>
      <c r="P30" s="26">
        <f t="shared" si="10"/>
        <v>147</v>
      </c>
      <c r="Q30" s="26">
        <f t="shared" si="10"/>
        <v>387</v>
      </c>
      <c r="R30" s="26">
        <f t="shared" si="10"/>
        <v>826</v>
      </c>
      <c r="S30" s="26">
        <f t="shared" si="10"/>
        <v>0</v>
      </c>
      <c r="T30" s="26">
        <f t="shared" si="10"/>
        <v>0</v>
      </c>
      <c r="U30" s="26">
        <f t="shared" si="10"/>
        <v>0</v>
      </c>
      <c r="V30" s="26">
        <f t="shared" si="10"/>
        <v>0</v>
      </c>
      <c r="W30" s="26">
        <f t="shared" si="10"/>
        <v>0</v>
      </c>
      <c r="X30" s="26">
        <f t="shared" si="10"/>
        <v>0</v>
      </c>
      <c r="Y30" s="26">
        <f>SUM(C30,E30,G30,I30,K30,M30,O30,Q30,S30,U30,W30)</f>
        <v>984</v>
      </c>
      <c r="Z30" s="26">
        <f t="shared" ref="Z30" si="11">SUM(Z9,Z13,Z17)</f>
        <v>0</v>
      </c>
      <c r="AA30" s="26">
        <f>SUM(D30,F30,H30,J30,L30,N30,P30,R30)</f>
        <v>1684</v>
      </c>
      <c r="AB30" s="26">
        <f>SUM(Y30:AA30)</f>
        <v>2668</v>
      </c>
      <c r="AD30" s="3"/>
    </row>
    <row r="32" spans="1:30">
      <c r="B32" s="1" t="s">
        <v>18</v>
      </c>
    </row>
    <row r="33" spans="2:2">
      <c r="B33" s="1" t="s">
        <v>19</v>
      </c>
    </row>
  </sheetData>
  <mergeCells count="31">
    <mergeCell ref="Y4:AA4"/>
    <mergeCell ref="AB4:AB5"/>
    <mergeCell ref="A1:AB1"/>
    <mergeCell ref="A2:AB2"/>
    <mergeCell ref="A3:AB3"/>
    <mergeCell ref="C4:D4"/>
    <mergeCell ref="E4:F4"/>
    <mergeCell ref="G4:H4"/>
    <mergeCell ref="I4:J4"/>
    <mergeCell ref="K4:L4"/>
    <mergeCell ref="M4:N4"/>
    <mergeCell ref="O4:P4"/>
    <mergeCell ref="A17:B17"/>
    <mergeCell ref="Q4:R4"/>
    <mergeCell ref="S4:T4"/>
    <mergeCell ref="U4:V4"/>
    <mergeCell ref="W4:X4"/>
    <mergeCell ref="A6:A8"/>
    <mergeCell ref="A9:B9"/>
    <mergeCell ref="A10:A12"/>
    <mergeCell ref="A13:B13"/>
    <mergeCell ref="A14:A16"/>
    <mergeCell ref="A27:A28"/>
    <mergeCell ref="A29:B29"/>
    <mergeCell ref="A30:B30"/>
    <mergeCell ref="A18:A19"/>
    <mergeCell ref="A20:B20"/>
    <mergeCell ref="A21:A22"/>
    <mergeCell ref="A23:B23"/>
    <mergeCell ref="A24:A25"/>
    <mergeCell ref="A26:B26"/>
  </mergeCells>
  <pageMargins left="0.70866141732283472" right="0.70866141732283472" top="0.49" bottom="0.39" header="0.31496062992125984" footer="0.31496062992125984"/>
  <pageSetup paperSize="9" orientation="landscape" verticalDpi="0"/>
  <ignoredErrors>
    <ignoredError sqref="S17:X17" formulaRange="1"/>
    <ignoredError sqref="Y17 Y20 AA20:AB20 Y26 AA26:AB26 Y29 AA29:AB29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2023-07-01T07:24:27Z</dcterms:modified>
</cp:coreProperties>
</file>